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870" documentId="120_S{2AC9BD13-BADA-5192-A53E-5A8FF88502F6}" xr6:coauthVersionLast="47" xr6:coauthVersionMax="47" xr10:uidLastSave="{6BF93D8E-2FA4-499F-B2CE-09D1120834E6}"/>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3" i="4"/>
  <c r="J1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L18" i="4"/>
  <c r="B19" i="4"/>
  <c r="G19" i="4"/>
  <c r="I19" i="4"/>
  <c r="J19" i="4"/>
  <c r="L19" i="4"/>
  <c r="B20" i="4"/>
  <c r="G20" i="4"/>
  <c r="I20" i="4"/>
  <c r="J20" i="4"/>
  <c r="L20" i="4"/>
  <c r="B21" i="4"/>
  <c r="G21" i="4"/>
  <c r="I21" i="4"/>
  <c r="J21" i="4"/>
  <c r="L21" i="4"/>
  <c r="B22" i="4"/>
  <c r="G22" i="4"/>
  <c r="I22" i="4"/>
  <c r="J22" i="4"/>
  <c r="L22" i="4"/>
  <c r="B23" i="4"/>
  <c r="G23" i="4"/>
  <c r="I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J3" i="1"/>
  <c r="J4" i="1"/>
  <c r="J5" i="1"/>
  <c r="I3" i="1"/>
  <c r="I4" i="1"/>
  <c r="I5" i="1"/>
  <c r="G3" i="1"/>
  <c r="G4" i="1"/>
  <c r="G5" i="1"/>
  <c r="B3" i="1"/>
  <c r="B4" i="1"/>
  <c r="B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<sst xmlns="http://schemas.openxmlformats.org/spreadsheetml/2006/main" count="180327" uniqueCount="39150">
  <si>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</si>
  <si>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</si>
  <si>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</si>
  <si>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</si>
  <si>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</si>
  <si>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</si>
  <si>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</si>
  <si>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</si>
  <si>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</si>
  <si>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</si>
  <si>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</si>
  <si>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</si>
  <si>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</si>
  <si>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</si>
  <si>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</si>
  <si>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</si>
  <si>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</si>
  <si>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</si>
  <si>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</si>
  <si>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</si>
  <si>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</si>
  <si>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</si>
  <si>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</si>
  <si>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</si>
  <si>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</si>
  <si>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</si>
  <si>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</si>
  <si>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</si>
  <si>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</si>
  <si>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</si>
  <si>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</si>
  <si>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</si>
  <si>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</si>
  <si>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</si>
  <si>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</si>
  <si>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</si>
  <si>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</si>
  <si>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</si>
  <si>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</si>
  <si>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</si>
  <si>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</si>
  <si>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</si>
  <si>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</si>
  <si>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</si>
  <si>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</si>
  <si>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</si>
  <si>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</si>
  <si>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</si>
  <si>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</si>
  <si>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</si>
  <si>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</si>
  <si>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</si>
  <si>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</si>
  <si>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</si>
  <si>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</si>
  <si>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</si>
  <si>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</si>
  <si>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</si>
  <si>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</si>
  <si>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</si>
  <si>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</si>
  <si>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</si>
  <si>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</si>
  <si>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</si>
  <si>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</si>
  <si>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</si>
  <si>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</si>
  <si>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</si>
  <si>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</si>
  <si>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</si>
  <si>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</si>
  <si>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</si>
  <si>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</si>
  <si>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</si>
  <si>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</si>
  <si>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</si>
  <si>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</si>
  <si>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</si>
  <si>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</si>
  <si>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</si>
  <si>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</si>
  <si>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</si>
  <si>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</si>
  <si>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</si>
  <si>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</si>
  <si>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</si>
  <si>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</si>
  <si>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</si>
  <si>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</si>
  <si>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</si>
  <si>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</si>
  <si>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</si>
  <si>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</si>
  <si>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</si>
  <si>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</si>
  <si>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</si>
  <si>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</si>
  <si>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</si>
  <si>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</si>
  <si>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</si>
  <si>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</si>
  <si>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</si>
  <si>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</si>
  <si>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</si>
  <si>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</si>
  <si>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</si>
  <si>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</si>
  <si>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</si>
  <si>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</si>
  <si>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</si>
  <si>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</si>
  <si>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</si>
  <si>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</si>
  <si>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</si>
  <si>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</si>
  <si>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</si>
  <si>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</si>
  <si>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</si>
  <si>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</si>
  <si>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</si>
  <si>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</si>
  <si>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</si>
  <si>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</si>
  <si>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</si>
  <si>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</si>
  <si>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</si>
  <si>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</si>
  <si>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</si>
  <si>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</si>
  <si>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</si>
  <si>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</si>
  <si>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</si>
  <si>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</si>
  <si>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</si>
  <si>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</si>
  <si>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</si>
  <si>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</si>
  <si>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</si>
  <si>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</si>
  <si>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</si>
  <si>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</si>
  <si>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</si>
  <si>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</si>
  <si>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</si>
  <si>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</si>
  <si>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</si>
  <si>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</si>
  <si>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</si>
  <si>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</si>
  <si>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</si>
  <si>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</si>
  <si>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</si>
  <si>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</si>
  <si>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</si>
  <si>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</si>
  <si>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</si>
  <si>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</si>
  <si>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</si>
  <si>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</si>
  <si>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</si>
  <si>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</si>
  <si>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</si>
  <si>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</si>
  <si>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</si>
  <si>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</si>
  <si>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</si>
  <si>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</si>
  <si>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</si>
  <si>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</si>
  <si>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</si>
  <si>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</si>
  <si>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</si>
  <si>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</si>
  <si>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</si>
  <si>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</si>
  <si>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</si>
  <si>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</si>
  <si>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</si>
  <si>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</si>
  <si>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</si>
  <si>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</si>
  <si>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</si>
  <si>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</si>
  <si>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</si>
  <si>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</si>
  <si>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</si>
  <si>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</si>
  <si>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</si>
  <si>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</si>
  <si>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</si>
  <si>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</si>
  <si>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</si>
  <si>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</si>
  <si>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</si>
  <si>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</si>
  <si>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</si>
  <si>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</si>
  <si>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</si>
  <si>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</si>
  <si>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</si>
  <si>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</si>
  <si>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</si>
  <si>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</si>
  <si>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</si>
  <si>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</si>
  <si>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</si>
  <si>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</si>
  <si>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</si>
  <si>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</si>
  <si>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</si>
  <si>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</si>
  <si>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</si>
  <si>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</si>
  <si>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</si>
  <si>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</si>
  <si>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</si>
  <si>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</si>
  <si>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</si>
  <si>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</si>
  <si>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</si>
  <si>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</si>
  <si>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</si>
  <si>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</si>
  <si>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</si>
  <si>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</si>
  <si>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</si>
  <si>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</si>
  <si>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</si>
  <si>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</si>
  <si>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</si>
  <si>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</si>
  <si>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</si>
  <si>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</si>
  <si>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</si>
  <si>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</si>
  <si>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</si>
  <si>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</si>
  <si>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</si>
  <si>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</si>
  <si>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</si>
  <si>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</si>
  <si>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</si>
  <si>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</si>
  <si>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</si>
  <si>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</si>
  <si>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</si>
  <si>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</si>
  <si>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</si>
  <si>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</si>
  <si>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</si>
  <si>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</si>
  <si>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</si>
  <si>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</si>
  <si>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</si>
  <si>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</si>
  <si>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</si>
  <si>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</si>
  <si>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</si>
  <si>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</si>
  <si>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</si>
  <si>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</si>
  <si>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</si>
  <si>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</si>
  <si>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</si>
  <si>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</si>
  <si>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</si>
  <si>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</si>
  <si>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</si>
  <si>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</si>
  <si>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</si>
  <si>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</si>
  <si>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</si>
  <si>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</si>
  <si>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</si>
  <si>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</si>
  <si>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</si>
  <si>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</si>
  <si>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</si>
  <si>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</si>
  <si>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</si>
  <si>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</si>
  <si>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</si>
  <si>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</si>
  <si>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</si>
  <si>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</si>
  <si>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</si>
  <si>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</si>
  <si>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</si>
  <si>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</si>
  <si>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</si>
  <si>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</si>
  <si>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</si>
  <si>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</si>
  <si>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</si>
  <si>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</si>
  <si>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</si>
  <si>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</si>
  <si>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</si>
  <si>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</si>
  <si>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</si>
  <si>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</si>
  <si>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</si>
  <si>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</si>
  <si>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</si>
  <si>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</si>
  <si>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</si>
  <si>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</si>
  <si>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</si>
  <si>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</si>
  <si>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</si>
  <si>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</si>
  <si>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</si>
  <si>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</si>
  <si>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</si>
  <si>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</si>
  <si>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</si>
  <si>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</si>
  <si>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</si>
  <si>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</si>
  <si>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</si>
  <si>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</si>
  <si>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</si>
  <si>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</si>
  <si>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</si>
  <si>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</si>
  <si>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</si>
  <si>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</si>
  <si>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</si>
  <si>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</si>
  <si>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</si>
  <si>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</si>
  <si>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</si>
  <si>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</si>
  <si>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</si>
  <si>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</si>
  <si>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</si>
  <si>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</si>
  <si>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</si>
  <si>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</si>
  <si>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</si>
  <si>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</si>
  <si>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</si>
  <si>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</si>
  <si>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</si>
  <si>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</si>
  <si>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</si>
  <si>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</si>
  <si>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</si>
  <si>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</si>
  <si>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</si>
  <si>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</si>
  <si>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</si>
  <si>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</si>
  <si>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</si>
  <si>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</si>
  <si>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</si>
  <si>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</si>
  <si>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</si>
  <si>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</si>
  <si>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</si>
  <si>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</si>
  <si>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</si>
  <si>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</si>
  <si>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</si>
  <si>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</si>
  <si>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</si>
  <si>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</si>
  <si>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</si>
  <si>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</si>
  <si>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</si>
  <si>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</si>
  <si>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</si>
  <si>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</si>
  <si>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</si>
  <si>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</si>
  <si>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</si>
  <si>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</si>
  <si>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</si>
  <si>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</si>
  <si>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</si>
  <si>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</si>
  <si>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</si>
  <si>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</si>
  <si>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</si>
  <si>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</si>
  <si>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</si>
  <si>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</si>
  <si>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</si>
  <si>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</si>
  <si>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</si>
  <si>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</si>
  <si>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</si>
  <si>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</si>
  <si>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</si>
  <si>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</si>
  <si>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</si>
  <si>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</si>
  <si>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</si>
  <si>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</si>
  <si>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</si>
  <si>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</si>
  <si>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</si>
  <si>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</si>
  <si>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</si>
  <si>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</si>
  <si>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</si>
  <si>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</si>
  <si>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</si>
  <si>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</si>
  <si>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</si>
  <si>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</si>
  <si>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</si>
  <si>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</si>
  <si>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</si>
  <si>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</si>
  <si>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</si>
  <si>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</si>
  <si>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</si>
  <si>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</si>
  <si>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</si>
  <si>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</si>
  <si>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</si>
  <si>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</si>
  <si>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</si>
  <si>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</si>
  <si>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</si>
  <si>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</si>
  <si>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</si>
  <si>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</si>
  <si>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</si>
  <si>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</si>
  <si>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</si>
  <si>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</si>
  <si>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</si>
  <si>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</si>
  <si>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</si>
  <si>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</si>
  <si>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</si>
  <si>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</si>
  <si>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</si>
  <si>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</si>
  <si>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</si>
  <si>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</si>
  <si>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</si>
  <si>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</si>
  <si>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</si>
  <si>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</si>
  <si>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</si>
  <si>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</si>
  <si>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</si>
  <si>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</si>
  <si>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</si>
  <si>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</si>
  <si>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</si>
  <si>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</si>
  <si>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</si>
  <si>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</si>
  <si>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</si>
  <si>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</si>
  <si>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</si>
  <si>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</si>
  <si>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</si>
  <si>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</si>
  <si>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</si>
  <si>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</si>
  <si>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</si>
  <si>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</si>
  <si>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</si>
  <si>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</si>
  <si>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</si>
  <si>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</si>
  <si>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</si>
  <si>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</si>
  <si>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</si>
  <si>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</si>
  <si>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</si>
  <si>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</si>
  <si>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</si>
  <si>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</si>
  <si>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</si>
  <si>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</si>
  <si>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</si>
  <si>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</si>
  <si>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</si>
  <si>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</si>
  <si>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</si>
  <si>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</si>
  <si>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</si>
  <si>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</si>
  <si>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</si>
  <si>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</si>
  <si>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</si>
  <si>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</si>
  <si>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</si>
  <si>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</si>
  <si>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</si>
  <si>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</si>
  <si>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</si>
  <si>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</si>
  <si>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</si>
  <si>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</si>
  <si>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</si>
  <si>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</si>
  <si>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</si>
  <si>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</si>
  <si>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</si>
  <si>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</si>
  <si>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</si>
  <si>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</si>
  <si>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</si>
  <si>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</si>
  <si>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</si>
  <si>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</si>
  <si>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</si>
  <si>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</si>
  <si>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</si>
  <si>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</si>
  <si>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</si>
  <si>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</si>
  <si>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</si>
  <si>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</si>
  <si>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</si>
  <si>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</si>
  <si>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</si>
  <si>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</si>
  <si>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</si>
  <si>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</si>
  <si>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</si>
  <si>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</si>
  <si>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</si>
  <si>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</si>
  <si>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</si>
  <si>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</si>
  <si>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</si>
  <si>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</si>
  <si>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</si>
  <si>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</si>
  <si>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</si>
  <si>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</si>
  <si>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</si>
  <si>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</si>
  <si>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</si>
  <si>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</si>
  <si>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</si>
  <si>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</si>
  <si>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</si>
  <si>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</si>
  <si>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</si>
  <si>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</si>
  <si>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</si>
  <si>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</si>
  <si>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</si>
  <si>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</si>
  <si>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</si>
  <si>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</si>
  <si>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</si>
  <si>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</si>
  <si>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</si>
  <si>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</si>
  <si>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</si>
  <si>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</si>
  <si>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</si>
  <si>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</si>
  <si>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</si>
  <si>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</si>
  <si>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</si>
  <si>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</si>
  <si>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</si>
  <si>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</si>
  <si>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</si>
  <si>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</si>
  <si>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</si>
  <si>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</si>
  <si>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</si>
  <si>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</si>
  <si>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</si>
  <si>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</si>
  <si>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</si>
  <si>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</si>
  <si>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</si>
  <si>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</si>
  <si>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</si>
  <si>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</si>
  <si>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</si>
  <si>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</si>
  <si>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</si>
  <si>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</si>
  <si>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</si>
  <si>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</si>
  <si>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</si>
  <si>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</si>
  <si>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</si>
  <si>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</si>
  <si>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</si>
  <si>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</si>
  <si>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</si>
  <si>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</si>
  <si>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</si>
  <si>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</si>
  <si>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</si>
  <si>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</si>
  <si>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</si>
  <si>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</si>
  <si>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</si>
  <si>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</si>
  <si>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</si>
  <si>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</si>
  <si>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</si>
  <si>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</si>
  <si>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</si>
  <si>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</si>
  <si>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</si>
  <si>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</si>
  <si>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</si>
  <si>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</si>
  <si>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</si>
  <si>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</si>
  <si>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</si>
  <si>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</si>
  <si>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</si>
  <si>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</si>
  <si>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</si>
  <si>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</si>
  <si>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</si>
  <si>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</si>
  <si>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</si>
  <si>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</si>
  <si>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</si>
  <si>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</si>
  <si>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</si>
  <si>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</si>
  <si>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</si>
  <si>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</si>
  <si>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</si>
  <si>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</si>
  <si>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</si>
  <si>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</si>
  <si>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</si>
  <si>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</si>
  <si>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</si>
  <si>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</si>
  <si>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</si>
  <si>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</si>
  <si>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</si>
  <si>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</si>
  <si>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</si>
  <si>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</si>
  <si>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</si>
  <si>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</si>
  <si>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</si>
  <si>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</si>
  <si>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</si>
  <si>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</si>
  <si>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</si>
  <si>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</si>
  <si>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</si>
  <si>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</si>
  <si>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</si>
  <si>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</si>
  <si>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</si>
  <si>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</si>
  <si>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</si>
  <si>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</si>
  <si>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</si>
  <si>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</si>
  <si>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</si>
  <si>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</si>
  <si>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</si>
  <si>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</si>
  <si>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</si>
  <si>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</si>
  <si>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</si>
  <si>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</si>
  <si>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</si>
  <si>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</si>
  <si>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</si>
  <si>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</si>
  <si>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</si>
  <si>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</si>
  <si>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</si>
  <si>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</si>
  <si>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</si>
  <si>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</si>
  <si>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</si>
  <si>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</si>
  <si>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</si>
  <si>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</si>
  <si>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</si>
  <si>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</si>
  <si>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</si>
  <si>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</si>
  <si>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</si>
  <si>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</si>
  <si>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</si>
  <si>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</si>
  <si>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</si>
  <si>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</si>
  <si>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</si>
  <si>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</si>
  <si>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</si>
  <si>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</si>
  <si>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</si>
  <si>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</si>
  <si>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</si>
  <si>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</si>
  <si>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</si>
  <si>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</si>
  <si>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</si>
  <si>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</si>
  <si>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</si>
  <si>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</si>
  <si>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</si>
  <si>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</si>
  <si>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</si>
  <si>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</si>
  <si>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</si>
  <si>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</si>
  <si>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</si>
  <si>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</si>
  <si>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</si>
  <si>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</si>
  <si>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</si>
  <si>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</si>
  <si>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</si>
  <si>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</si>
  <si>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</si>
  <si>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</si>
  <si>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</si>
  <si>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</si>
  <si>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</si>
  <si>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</si>
  <si>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</si>
  <si>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</si>
  <si>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</si>
  <si>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</si>
  <si>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</si>
  <si>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</si>
  <si>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</si>
  <si>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</si>
  <si>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</si>
  <si>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</si>
  <si>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</si>
  <si>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</si>
  <si>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</si>
  <si>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</si>
  <si>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</si>
  <si>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</si>
  <si>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</si>
  <si>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</si>
  <si>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</si>
  <si>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</si>
  <si>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</si>
  <si>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</si>
  <si>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</si>
  <si>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</si>
  <si>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</si>
  <si>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</si>
  <si>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</si>
  <si>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</si>
  <si>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</si>
  <si>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</si>
  <si>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</si>
  <si>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</si>
  <si>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</si>
  <si>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</si>
  <si>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</si>
  <si>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</si>
  <si>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</si>
  <si>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</si>
  <si>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</si>
  <si>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</si>
  <si>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</si>
  <si>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</si>
  <si>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</si>
  <si>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</si>
  <si>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</si>
  <si>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</si>
  <si>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</si>
  <si>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</si>
  <si>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</si>
  <si>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</si>
  <si>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</si>
  <si>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</si>
  <si>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</si>
  <si>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</si>
  <si>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</si>
  <si>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</si>
  <si>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</si>
  <si>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</si>
  <si>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</si>
  <si>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</si>
  <si>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</si>
  <si>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</si>
  <si>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</si>
  <si>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</si>
  <si>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</si>
  <si>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</si>
  <si>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</si>
  <si>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</si>
  <si>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</si>
  <si>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</si>
  <si>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</si>
  <si>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</si>
  <si>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</si>
  <si>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</si>
  <si>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</si>
  <si>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</si>
  <si>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</si>
  <si>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</si>
  <si>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</si>
  <si>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</si>
  <si>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</si>
  <si>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</si>
  <si>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</si>
  <si>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</si>
  <si>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</si>
  <si>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</si>
  <si>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</si>
  <si>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</si>
  <si>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</si>
  <si>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</si>
  <si>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</si>
  <si>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</si>
  <si>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</si>
  <si>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</si>
  <si>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</si>
  <si>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</si>
  <si>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</si>
  <si>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</si>
  <si>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</si>
  <si>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</si>
  <si>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</si>
  <si>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</si>
  <si>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</si>
  <si>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</si>
  <si>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</si>
  <si>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</si>
  <si>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</si>
  <si>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</si>
  <si>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</si>
  <si>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</si>
  <si>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</si>
  <si>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</si>
  <si>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</si>
  <si>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</si>
  <si>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</si>
  <si>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</si>
  <si>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</si>
  <si>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</si>
  <si>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</si>
  <si>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</si>
  <si>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</si>
  <si>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</si>
  <si>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</si>
  <si>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</si>
  <si>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</si>
  <si>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</si>
  <si>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</si>
  <si>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</si>
  <si>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</si>
  <si>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</si>
  <si>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</si>
  <si>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</si>
  <si>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</si>
  <si>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</si>
  <si>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</si>
  <si>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</si>
  <si>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</si>
  <si>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</si>
  <si>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</si>
  <si>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</si>
  <si>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</si>
  <si>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</si>
  <si>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</si>
  <si>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</si>
  <si>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</si>
  <si>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</si>
  <si>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</si>
  <si>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</si>
  <si>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</si>
  <si>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</si>
  <si>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</si>
  <si>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</si>
  <si>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</si>
  <si>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</si>
  <si>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</si>
  <si>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</si>
  <si>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</si>
  <si>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</si>
  <si>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</si>
  <si>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</si>
  <si>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</si>
  <si>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</si>
  <si>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</si>
  <si>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</si>
  <si>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</si>
  <si>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</si>
  <si>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</si>
  <si>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</si>
  <si>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</si>
  <si>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</si>
  <si>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</si>
  <si>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</si>
  <si>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</si>
  <si>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</si>
  <si>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</si>
  <si>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</si>
  <si>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</si>
  <si>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</si>
  <si>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</si>
  <si>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</si>
  <si>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</si>
  <si>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</si>
  <si>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</si>
  <si>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</si>
  <si>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</si>
  <si>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</si>
  <si>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</si>
  <si>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</si>
  <si>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</si>
  <si>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</si>
  <si>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</si>
  <si>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</si>
  <si>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</si>
  <si>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</si>
  <si>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</si>
  <si>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</si>
  <si>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</si>
  <si>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</si>
  <si>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</si>
  <si>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</si>
  <si>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</si>
  <si>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</si>
  <si>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</si>
  <si>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</si>
  <si>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</si>
  <si>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</si>
  <si>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</si>
  <si>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</si>
  <si>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</si>
  <si>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</si>
  <si>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</si>
  <si>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</si>
  <si>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</si>
  <si>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</si>
  <si>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</si>
  <si>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</si>
  <si>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</si>
  <si>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</si>
  <si>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</si>
  <si>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</si>
  <si>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</si>
  <si>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</si>
  <si>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</si>
  <si>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</si>
  <si>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</si>
  <si>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</si>
  <si>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</si>
  <si>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</si>
  <si>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</si>
  <si>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</si>
  <si>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</si>
  <si>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</si>
  <si>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</si>
  <si>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</si>
  <si>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</si>
  <si>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</si>
  <si>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</si>
  <si>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</si>
  <si>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</si>
  <si>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</si>
  <si>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</si>
  <si>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</si>
  <si>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</si>
  <si>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</si>
  <si>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</si>
  <si>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</si>
  <si>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</si>
  <si>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</si>
  <si>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</si>
  <si>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</si>
  <si>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</si>
  <si>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</si>
  <si>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</si>
  <si>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</si>
  <si>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</si>
  <si>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</si>
  <si>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</si>
  <si>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</si>
  <si>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</si>
  <si>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</si>
  <si>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</si>
  <si>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</si>
  <si>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</si>
  <si>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</si>
  <si>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</si>
  <si>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</si>
  <si>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</si>
  <si>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</si>
  <si>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</si>
  <si>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</si>
  <si>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</si>
  <si>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</si>
  <si>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</si>
  <si>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</si>
  <si>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</si>
  <si>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</si>
  <si>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</si>
  <si>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</si>
  <si>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</si>
  <si>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</si>
  <si>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</si>
  <si>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</si>
  <si>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</si>
  <si>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</si>
  <si>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</si>
  <si>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</si>
  <si>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</si>
  <si>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</si>
  <si>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</si>
  <si>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</si>
  <si>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</si>
  <si>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</si>
  <si>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</si>
  <si>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</si>
  <si>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</si>
  <si>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</si>
  <si>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</si>
  <si>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</si>
  <si>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</si>
  <si>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</si>
  <si>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</si>
  <si>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</si>
  <si>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</si>
  <si>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</si>
  <si>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</si>
  <si>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</si>
  <si>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</si>
  <si>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</si>
  <si>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</si>
  <si>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</si>
  <si>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</si>
  <si>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</si>
  <si>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</si>
  <si>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</si>
  <si>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</si>
  <si>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</si>
  <si>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</si>
  <si>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</si>
  <si>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</si>
  <si>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</si>
  <si>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</si>
  <si>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</si>
  <si>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</si>
  <si>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</si>
  <si>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</si>
  <si>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</si>
  <si>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</si>
  <si>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</si>
  <si>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</si>
  <si>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</si>
  <si>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</si>
  <si>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</si>
  <si>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</si>
  <si>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</si>
  <si>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</si>
  <si>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</si>
  <si>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</si>
  <si>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</si>
  <si>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</si>
  <si>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</si>
  <si>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</si>
  <si>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</si>
  <si>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</si>
  <si>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</si>
  <si>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</si>
  <si>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</si>
  <si>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</si>
  <si>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</si>
  <si>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</si>
  <si>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</si>
  <si>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</si>
  <si>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</si>
  <si>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</si>
  <si>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</si>
  <si>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</si>
  <si>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</si>
  <si>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</si>
  <si>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</si>
  <si>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</si>
  <si>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</si>
  <si>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</si>
  <si>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</si>
  <si>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</si>
  <si>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</si>
  <si>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</si>
  <si>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</si>
  <si>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</si>
  <si>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</si>
  <si>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</si>
  <si>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</si>
  <si>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</si>
  <si>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</si>
  <si>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</si>
  <si>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</si>
  <si>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</si>
  <si>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</si>
  <si>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</si>
  <si>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</si>
  <si>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</si>
  <si>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</si>
  <si>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</si>
  <si>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</si>
  <si>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</si>
  <si>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</si>
  <si>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</si>
  <si>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</si>
  <si>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</si>
  <si>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</si>
  <si>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</si>
  <si>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</si>
  <si>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</si>
  <si>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</si>
  <si>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</si>
  <si>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</si>
  <si>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</si>
  <si>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</si>
  <si>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</si>
  <si>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</si>
  <si>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</si>
  <si>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</si>
  <si>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</si>
  <si>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</si>
  <si>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</si>
  <si>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</si>
  <si>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</si>
  <si>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</si>
  <si>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</si>
  <si>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</si>
  <si>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</si>
  <si>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</si>
  <si>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</si>
  <si>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</si>
  <si>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</si>
  <si>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</si>
  <si>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</si>
  <si>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</si>
  <si>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</si>
  <si>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</si>
  <si>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</si>
  <si>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</si>
  <si>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</si>
  <si>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</si>
  <si>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</si>
  <si>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</si>
  <si>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</si>
  <si>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</si>
  <si>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</si>
  <si>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</si>
  <si>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</si>
  <si>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</si>
  <si>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</si>
  <si>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</si>
  <si>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</si>
  <si>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</si>
  <si>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</si>
  <si>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</si>
  <si>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</si>
  <si>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</si>
  <si>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</si>
  <si>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</si>
  <si>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</si>
  <si>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</si>
  <si>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</si>
  <si>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</si>
  <si>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</si>
  <si>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</si>
  <si>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</si>
  <si>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</si>
  <si>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</si>
  <si>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</si>
  <si>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</si>
  <si>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</si>
  <si>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</si>
  <si>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</si>
  <si>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</si>
  <si>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</si>
  <si>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</si>
  <si>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</si>
  <si>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</si>
  <si>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</si>
  <si>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</si>
  <si>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</si>
  <si>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</si>
  <si>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</si>
  <si>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</si>
  <si>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</si>
  <si>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</si>
  <si>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</si>
  <si>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</si>
  <si>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</si>
  <si>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</si>
  <si>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</si>
  <si>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</si>
  <si>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</si>
  <si>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</si>
  <si>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</si>
  <si>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</si>
  <si>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</si>
  <si>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</si>
  <si>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</si>
  <si>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</si>
  <si>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</si>
  <si>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</si>
  <si>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</si>
  <si>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</si>
  <si>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</si>
  <si>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</si>
  <si>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</si>
  <si>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</si>
  <si>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</si>
  <si>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</si>
  <si>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</si>
  <si>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</si>
  <si>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</si>
  <si>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</si>
  <si>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</si>
  <si>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</si>
  <si>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</si>
  <si>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</si>
  <si>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</si>
  <si>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</si>
  <si>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</si>
  <si>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</si>
  <si>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</si>
  <si>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</si>
  <si>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</si>
  <si>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</si>
  <si>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</si>
  <si>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</si>
  <si>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</si>
  <si>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</si>
  <si>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</si>
  <si>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</si>
  <si>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</si>
  <si>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</si>
  <si>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</si>
  <si>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</si>
  <si>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</si>
  <si>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</si>
  <si>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</si>
  <si>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</si>
  <si>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</si>
  <si>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</si>
  <si>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</si>
  <si>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</si>
  <si>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</si>
  <si>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</si>
  <si>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</si>
  <si>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</si>
  <si>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</si>
  <si>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</si>
  <si>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</si>
  <si>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</si>
  <si>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</si>
  <si>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</si>
  <si>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</si>
  <si>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</si>
  <si>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</si>
  <si>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</si>
  <si>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</si>
  <si>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</si>
  <si>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</si>
  <si>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</si>
  <si>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</si>
  <si>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</si>
  <si>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</si>
  <si>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</si>
  <si>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</si>
  <si>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</si>
  <si>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</si>
  <si>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</si>
  <si>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</si>
  <si>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</si>
  <si>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</si>
  <si>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</si>
  <si>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</si>
  <si>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</si>
  <si>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</si>
  <si>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</si>
  <si>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</si>
  <si>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</si>
  <si>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</si>
  <si>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</si>
  <si>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</si>
  <si>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</si>
  <si>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</si>
  <si>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</si>
  <si>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</si>
  <si>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</si>
  <si>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</si>
  <si>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</si>
  <si>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</si>
  <si>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</si>
  <si>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</si>
  <si>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</si>
  <si>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</si>
  <si>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</si>
  <si>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</si>
  <si>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</si>
  <si>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</si>
  <si>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</si>
  <si>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</si>
  <si>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</si>
  <si>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</si>
  <si>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</si>
  <si>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</si>
  <si>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</si>
  <si>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</si>
  <si>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</si>
  <si>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</si>
  <si>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</si>
  <si>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</si>
  <si>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</si>
  <si>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</si>
  <si>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</si>
  <si>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</si>
  <si>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</si>
  <si>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</si>
  <si>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</si>
  <si>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</si>
  <si>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</si>
  <si>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</si>
  <si>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</si>
  <si>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</si>
  <si>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</si>
  <si>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</si>
  <si>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</si>
  <si>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</si>
  <si>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</si>
  <si>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</si>
  <si>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</si>
  <si>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</si>
  <si>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</si>
  <si>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</si>
  <si>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</si>
  <si>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</si>
  <si>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</si>
  <si>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</si>
  <si>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</si>
  <si>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</si>
  <si>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</si>
  <si>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</si>
  <si>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</si>
  <si>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</si>
  <si>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</si>
  <si>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</si>
  <si>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</si>
  <si>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</si>
  <si>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</si>
  <si>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</si>
  <si>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</si>
  <si>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</si>
  <si>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</si>
  <si>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</si>
  <si>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</si>
  <si>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</si>
  <si>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</si>
  <si>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</si>
  <si>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</si>
  <si>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</si>
  <si>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</si>
  <si>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</si>
  <si>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</si>
  <si>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</si>
  <si>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</si>
  <si>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</si>
  <si>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</si>
  <si>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</si>
  <si>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</si>
  <si>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</si>
  <si>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</si>
  <si>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</si>
  <si>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</si>
  <si>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</si>
  <si>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</si>
  <si>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</si>
  <si>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</si>
  <si>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</si>
  <si>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</si>
  <si>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</si>
  <si>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</si>
  <si>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</si>
  <si>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</si>
  <si>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</si>
  <si>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</si>
  <si>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</si>
  <si>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</si>
  <si>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</si>
  <si>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</si>
  <si>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</si>
  <si>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</si>
  <si>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</si>
  <si>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</si>
  <si>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</si>
  <si>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</si>
  <si>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</si>
  <si>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</si>
  <si>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</si>
  <si>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</si>
  <si>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</si>
  <si>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</si>
  <si>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</si>
  <si>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</si>
  <si>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</si>
  <si>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</si>
  <si>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</si>
  <si>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</si>
  <si>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</si>
  <si>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</si>
  <si>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</si>
  <si>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</si>
  <si>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</si>
  <si>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</si>
  <si>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</si>
  <si>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</si>
  <si>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</si>
  <si>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</si>
  <si>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</si>
  <si>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</si>
  <si>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</si>
  <si>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</si>
  <si>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</si>
  <si>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</si>
  <si>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</si>
  <si>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</si>
  <si>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</si>
  <si>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</si>
  <si>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</si>
  <si>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</si>
  <si>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</si>
  <si>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</si>
  <si>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</si>
  <si>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</si>
  <si>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</si>
  <si>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</si>
  <si>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</si>
  <si>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</si>
  <si>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</si>
  <si>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</si>
  <si>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</si>
  <si>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</si>
  <si>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</si>
  <si>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</si>
  <si>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</si>
  <si>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</si>
  <si>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</si>
  <si>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</si>
  <si>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</si>
  <si>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</si>
  <si>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</si>
  <si>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</si>
  <si>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</si>
  <si>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</si>
  <si>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</si>
  <si>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</si>
  <si>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</si>
  <si>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</si>
  <si>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</si>
  <si>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</si>
  <si>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</si>
  <si>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</si>
  <si>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</si>
  <si>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</si>
  <si>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</si>
  <si>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</si>
  <si>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</si>
  <si>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</si>
  <si>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</si>
  <si>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</si>
  <si>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</si>
  <si>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</si>
  <si>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</si>
  <si>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</si>
  <si>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</si>
  <si>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</si>
  <si>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</si>
  <si>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</si>
  <si>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</si>
  <si>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</si>
  <si>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</si>
  <si>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</si>
  <si>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</si>
  <si>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</si>
  <si>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</si>
  <si>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</si>
  <si>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</si>
  <si>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</si>
  <si>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</si>
  <si>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</si>
  <si>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</si>
  <si>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</si>
  <si>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</si>
  <si>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</si>
  <si>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</si>
  <si>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</si>
  <si>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</si>
  <si>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</si>
  <si>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</si>
  <si>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</si>
  <si>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</si>
  <si>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</si>
  <si>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</si>
  <si>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</si>
  <si>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</si>
  <si>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</si>
  <si>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</si>
  <si>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</si>
  <si>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</si>
  <si>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</si>
  <si>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</si>
  <si>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</si>
  <si>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</si>
  <si>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</si>
  <si>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</si>
  <si>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</si>
  <si>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</si>
  <si>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</si>
  <si>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</si>
  <si>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</si>
  <si>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</si>
  <si>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</si>
  <si>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</si>
  <si>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</si>
  <si>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</si>
  <si>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</si>
  <si>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</si>
  <si>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</si>
  <si>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</si>
  <si>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</si>
  <si>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</si>
  <si>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</si>
  <si>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</si>
  <si>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</si>
  <si>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</si>
  <si>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</si>
  <si>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</si>
  <si>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</si>
  <si>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</si>
  <si>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</si>
  <si>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</si>
  <si>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</si>
  <si>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</si>
  <si>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</si>
  <si>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</si>
  <si>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</si>
  <si>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</si>
  <si>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</si>
  <si>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</si>
  <si>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</si>
  <si>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</si>
  <si>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</si>
  <si>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</si>
  <si>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</si>
  <si>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</si>
  <si>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</si>
  <si>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</si>
  <si>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</si>
  <si>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</si>
  <si>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</si>
  <si>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</si>
  <si>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</si>
  <si>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</si>
  <si>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</si>
  <si>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</si>
  <si>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</si>
  <si>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</si>
  <si>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</si>
  <si>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</si>
  <si>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</si>
  <si>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</si>
  <si>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</si>
  <si>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</si>
  <si>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</si>
  <si>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</si>
  <si>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</si>
  <si>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</si>
  <si>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</si>
  <si>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</si>
  <si>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</si>
  <si>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</si>
  <si>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</si>
  <si>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</si>
  <si>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</si>
  <si>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</si>
  <si>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</si>
  <si>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</si>
  <si>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</si>
  <si>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</si>
  <si>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</si>
  <si>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</si>
  <si>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</si>
  <si>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</si>
  <si>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</si>
  <si>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</si>
  <si>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</si>
  <si>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</si>
  <si>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</si>
  <si>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</si>
  <si>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</si>
  <si>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</si>
  <si>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</si>
  <si>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</si>
  <si>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</si>
  <si>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</si>
  <si>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</si>
  <si>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</si>
  <si>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</si>
  <si>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</si>
  <si>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</si>
  <si>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</si>
  <si>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</si>
  <si>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</si>
  <si>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</si>
  <si>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</si>
  <si>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</si>
  <si>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</si>
  <si>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</si>
  <si>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</si>
  <si>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</si>
  <si>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</si>
  <si>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</si>
  <si>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</si>
  <si>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</si>
  <si>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</si>
  <si>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</si>
  <si>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</si>
  <si>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</si>
  <si>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</si>
  <si>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</si>
  <si>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</si>
  <si>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</si>
  <si>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</si>
  <si>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</si>
  <si>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</si>
  <si>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</si>
  <si>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</si>
  <si>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</si>
  <si>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</si>
  <si>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</si>
  <si>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</si>
  <si>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</si>
  <si>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</si>
  <si>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</si>
  <si>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</si>
  <si>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</si>
  <si>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</si>
  <si>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</si>
  <si>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</si>
  <si>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</si>
  <si>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</si>
  <si>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</si>
  <si>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</si>
  <si>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</si>
  <si>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</si>
  <si>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</si>
  <si>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</si>
  <si>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</si>
  <si>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</si>
  <si>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</si>
  <si>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</si>
  <si>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</si>
  <si>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</si>
  <si>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</si>
  <si>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</si>
  <si>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</si>
  <si>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</si>
  <si>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</si>
  <si>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</si>
  <si>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</si>
  <si>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</si>
  <si>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</si>
  <si>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</si>
  <si>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</si>
  <si>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</si>
  <si>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</si>
  <si>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</si>
  <si>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</si>
  <si>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</si>
  <si>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</si>
  <si>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</si>
  <si>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</si>
  <si>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</si>
  <si>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</si>
  <si>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</si>
  <si>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</si>
  <si>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</si>
  <si>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</si>
  <si>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</si>
  <si>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</si>
  <si>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</si>
  <si>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</si>
  <si>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</si>
  <si>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</si>
  <si>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</si>
  <si>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</si>
  <si>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</si>
  <si>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</si>
  <si>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</si>
  <si>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</si>
  <si>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</si>
  <si>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</si>
  <si>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</si>
  <si>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</si>
  <si>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</si>
  <si>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</si>
  <si>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</si>
  <si>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</si>
  <si>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</si>
  <si>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</si>
  <si>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</si>
  <si>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</si>
  <si>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</si>
  <si>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</si>
  <si>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</si>
  <si>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</si>
  <si>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</si>
  <si>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</si>
  <si>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</si>
  <si>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</si>
  <si>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</si>
  <si>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</si>
  <si>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</si>
  <si>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</si>
  <si>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</si>
  <si>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</si>
  <si>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</si>
  <si>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</si>
  <si>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</si>
  <si>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</si>
  <si>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</si>
  <si>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</si>
  <si>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</si>
  <si>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</si>
  <si>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</si>
  <si>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</si>
  <si>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</si>
  <si>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</si>
  <si>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</si>
  <si>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</si>
  <si>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</si>
  <si>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</si>
  <si>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</si>
  <si>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</si>
  <si>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</si>
  <si>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</si>
  <si>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</si>
  <si>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</si>
  <si>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</si>
  <si>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</si>
  <si>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</si>
  <si>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</si>
  <si>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</si>
  <si>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</si>
  <si>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</si>
  <si>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</si>
  <si>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</si>
  <si>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</si>
  <si>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</si>
  <si>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</si>
  <si>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</si>
  <si>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</si>
  <si>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</si>
  <si>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</si>
  <si>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</si>
  <si>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</si>
  <si>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</si>
  <si>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</si>
  <si>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</si>
  <si>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</si>
  <si>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</si>
  <si>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</si>
  <si>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</si>
  <si>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</si>
  <si>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</si>
  <si>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</si>
  <si>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</si>
  <si>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</si>
  <si>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</si>
  <si>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</si>
  <si>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</si>
  <si>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</si>
  <si>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</si>
  <si>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</si>
  <si>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</si>
  <si>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</si>
  <si>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</si>
  <si>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</si>
  <si>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</si>
  <si>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</si>
  <si>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</si>
  <si>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</si>
  <si>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</si>
  <si>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</si>
  <si>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</si>
  <si>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</si>
  <si>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</si>
  <si>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</si>
  <si>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</si>
  <si>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</si>
  <si>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</si>
  <si>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</si>
  <si>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</si>
  <si>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</si>
  <si>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</si>
  <si>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</si>
  <si>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</si>
  <si>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</si>
  <si>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</si>
  <si>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</si>
  <si>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</si>
  <si>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</si>
  <si>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</si>
  <si>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</si>
  <si>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</si>
  <si>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</si>
  <si>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</si>
  <si>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</si>
  <si>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</si>
  <si>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</si>
  <si>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</si>
  <si>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</si>
  <si>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</si>
  <si>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</si>
  <si>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</si>
  <si>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</si>
  <si>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</si>
  <si>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</si>
  <si>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</si>
  <si>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</si>
  <si>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</si>
  <si>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</si>
  <si>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</si>
  <si>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</si>
  <si>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</si>
  <si>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</si>
  <si>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</si>
  <si>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</si>
  <si>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</si>
  <si>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</si>
  <si>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</si>
  <si>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</si>
  <si>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</si>
  <si>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</si>
  <si>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</si>
  <si>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</si>
  <si>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</si>
  <si>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</si>
  <si>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</si>
  <si>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</si>
  <si>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</si>
  <si>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</si>
  <si>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</si>
  <si>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</si>
  <si>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</si>
  <si>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</si>
  <si>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</si>
  <si>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</si>
  <si>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</si>
  <si>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</si>
  <si>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</si>
  <si>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</si>
  <si>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</si>
  <si>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</si>
  <si>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</si>
  <si>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</si>
  <si>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</si>
  <si>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</si>
  <si>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</si>
  <si>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</si>
  <si>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</si>
  <si>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</si>
  <si>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</si>
  <si>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</si>
  <si>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</si>
  <si>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</si>
  <si>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</si>
  <si>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</si>
  <si>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</si>
  <si>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</si>
  <si>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</si>
  <si>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</si>
  <si>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</si>
  <si>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</si>
  <si>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</si>
  <si>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</si>
  <si>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</si>
  <si>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</si>
  <si>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</si>
  <si>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</si>
  <si>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</si>
  <si>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</si>
  <si>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</si>
  <si>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</si>
  <si>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</si>
  <si>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</si>
  <si>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</si>
  <si>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</si>
  <si>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</si>
  <si>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</si>
  <si>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</si>
  <si>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</si>
  <si>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</si>
  <si>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</si>
  <si>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</si>
  <si>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</si>
  <si>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</si>
  <si>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</si>
  <si>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</si>
  <si>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</si>
  <si>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</si>
  <si>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</si>
  <si>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</si>
  <si>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</si>
  <si>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</si>
  <si>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</si>
  <si>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</si>
  <si>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</si>
  <si>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</si>
  <si>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</si>
  <si>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</si>
  <si>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</si>
  <si>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</si>
  <si>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</si>
  <si>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</si>
  <si>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</si>
  <si>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</si>
  <si>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</si>
  <si>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</si>
  <si>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</si>
  <si>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</si>
  <si>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</si>
  <si>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</si>
  <si>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</si>
  <si>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</si>
  <si>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</si>
  <si>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</si>
  <si>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</si>
  <si>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</si>
  <si>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</si>
  <si>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</si>
  <si>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</si>
  <si>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</si>
  <si>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</si>
  <si>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</si>
  <si>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</si>
  <si>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</si>
  <si>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</si>
  <si>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</si>
  <si>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</si>
  <si>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</si>
  <si>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</si>
  <si>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</si>
  <si>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</si>
  <si>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</si>
  <si>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</si>
  <si>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</si>
  <si>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</si>
  <si>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</si>
  <si>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</si>
  <si>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</si>
  <si>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</si>
  <si>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</si>
  <si>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</si>
  <si>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</si>
  <si>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</si>
  <si>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</si>
  <si>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</si>
  <si>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</si>
  <si>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</si>
  <si>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</si>
  <si>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</si>
  <si>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</si>
  <si>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</si>
  <si>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</si>
  <si>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</si>
  <si>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</si>
  <si>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</si>
  <si>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</si>
  <si>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</si>
  <si>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</si>
  <si>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</si>
  <si>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</si>
  <si>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</si>
  <si>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</si>
  <si>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</si>
  <si>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</si>
  <si>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</si>
  <si>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</si>
  <si>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</si>
  <si>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</si>
  <si>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</si>
  <si>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</si>
  <si>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</si>
  <si>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</si>
  <si>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</si>
  <si>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</si>
  <si>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</si>
  <si>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</si>
  <si>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</si>
  <si>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</si>
  <si>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</si>
  <si>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</si>
  <si>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</si>
  <si>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</si>
  <si>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</si>
  <si>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</si>
  <si>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</si>
  <si>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</si>
  <si>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</si>
  <si>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</si>
  <si>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</si>
  <si>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</si>
  <si>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</si>
  <si>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</si>
  <si>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</si>
  <si>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</si>
  <si>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</si>
  <si>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</si>
  <si>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</si>
  <si>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</si>
  <si>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</si>
  <si>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</si>
  <si>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</si>
  <si>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</si>
  <si>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</si>
  <si>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</si>
  <si>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</si>
  <si>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</si>
  <si>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</si>
  <si>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</si>
  <si>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</si>
  <si>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</si>
  <si>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</si>
  <si>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</si>
  <si>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</si>
  <si>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</si>
  <si>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</si>
  <si>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</si>
  <si>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</si>
  <si>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</si>
  <si>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</si>
  <si>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</si>
  <si>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</si>
  <si>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</si>
  <si>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</si>
  <si>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</si>
  <si>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</si>
  <si>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</si>
  <si>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</si>
  <si>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</si>
  <si>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</si>
  <si>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</si>
  <si>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</si>
  <si>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</si>
  <si>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</si>
  <si>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</si>
  <si>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</si>
  <si>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</si>
  <si>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</si>
  <si>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</si>
  <si>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</si>
  <si>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</si>
  <si>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</si>
  <si>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</si>
  <si>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</si>
  <si>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</si>
  <si>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</si>
  <si>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</si>
  <si>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</si>
  <si>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</si>
  <si>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</si>
  <si>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</si>
  <si>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</si>
  <si>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</si>
  <si>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</si>
  <si>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</si>
  <si>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</si>
  <si>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</si>
  <si>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</si>
  <si>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</si>
  <si>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</si>
  <si>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</si>
  <si>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</si>
  <si>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</si>
  <si>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</si>
  <si>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</si>
  <si>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</si>
  <si>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</si>
  <si>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</si>
  <si>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</si>
  <si>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</si>
  <si>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</si>
  <si>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</si>
  <si>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</si>
  <si>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</si>
  <si>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</si>
  <si>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</si>
  <si>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</si>
  <si>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</si>
  <si>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</si>
  <si>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</si>
  <si>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</si>
  <si>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</si>
  <si>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</si>
  <si>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</si>
  <si>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</si>
  <si>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</si>
  <si>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</si>
  <si>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</si>
  <si>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</si>
  <si>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</si>
  <si>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</si>
  <si>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</si>
  <si>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</si>
  <si>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</si>
  <si>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</si>
  <si>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</si>
  <si>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</si>
  <si>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</si>
  <si>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</si>
  <si>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</si>
  <si>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</si>
  <si>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</si>
  <si>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</si>
  <si>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</si>
  <si>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</si>
  <si>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</si>
  <si>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</si>
  <si>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</si>
  <si>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</si>
  <si>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</si>
  <si>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</si>
  <si>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</si>
  <si>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</si>
  <si>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</si>
  <si>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</si>
  <si>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</si>
  <si>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</si>
  <si>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</si>
  <si>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</si>
  <si>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</si>
  <si>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</si>
  <si>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</si>
  <si>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</si>
  <si>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</si>
  <si>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</si>
  <si>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</si>
  <si>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</si>
  <si>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</si>
  <si>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</si>
  <si>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</si>
  <si>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</si>
  <si>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</si>
  <si>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</si>
  <si>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</si>
  <si>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</si>
  <si>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</si>
  <si>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</si>
  <si>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</si>
  <si>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</si>
  <si>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</si>
  <si>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</si>
  <si>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</si>
  <si>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</si>
  <si>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</si>
  <si>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</si>
  <si>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</si>
  <si>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</si>
  <si>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</si>
  <si>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</si>
  <si>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</si>
  <si>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</si>
  <si>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</si>
  <si>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</si>
  <si>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</si>
  <si>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</si>
  <si>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</si>
  <si>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</si>
  <si>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</si>
  <si>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</si>
  <si>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</si>
  <si>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</si>
  <si>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</si>
  <si>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</si>
  <si>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</si>
  <si>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</si>
  <si>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</si>
  <si>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</si>
  <si>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</si>
  <si>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</si>
  <si>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</si>
  <si>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</si>
  <si>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</si>
  <si>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</si>
  <si>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</si>
  <si>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</si>
  <si>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</si>
  <si>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</si>
  <si>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</si>
  <si>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</si>
  <si>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</si>
  <si>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</si>
  <si>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</si>
  <si>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</si>
  <si>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</si>
  <si>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</si>
  <si>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</si>
  <si>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</si>
  <si>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</si>
  <si>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</si>
  <si>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</si>
  <si>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</si>
  <si>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</si>
  <si>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</si>
  <si>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</si>
  <si>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</si>
  <si>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</si>
  <si>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</si>
  <si>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</si>
  <si>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</si>
  <si>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</si>
  <si>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</si>
  <si>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</si>
  <si>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</si>
  <si>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</si>
  <si>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</si>
  <si>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</si>
  <si>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</si>
  <si>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</si>
  <si>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</si>
  <si>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</si>
  <si>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</si>
  <si>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</si>
  <si>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</si>
  <si>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</si>
  <si>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</si>
  <si>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</si>
  <si>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</si>
  <si>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</si>
  <si>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</si>
  <si>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</si>
  <si>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</si>
  <si>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</si>
  <si>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</si>
  <si>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</si>
  <si>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</si>
  <si>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</si>
  <si>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</si>
  <si>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</si>
  <si>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</si>
  <si>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</si>
  <si>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</si>
  <si>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</si>
  <si>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</si>
  <si>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</si>
  <si>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</si>
  <si>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</si>
  <si>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</si>
  <si>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</si>
  <si>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</si>
  <si>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</si>
  <si>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</si>
  <si>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</si>
  <si>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</si>
  <si>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</si>
  <si>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</si>
  <si>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</si>
  <si>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</si>
  <si>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</si>
  <si>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</si>
  <si>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</si>
  <si>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</si>
  <si>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</si>
  <si>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</si>
  <si>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</si>
  <si>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</si>
  <si>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</si>
  <si>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</si>
  <si>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</si>
  <si>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</si>
  <si>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</si>
  <si>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</si>
  <si>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</si>
  <si>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</si>
  <si>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</si>
  <si>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</si>
  <si>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</si>
  <si>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</si>
  <si>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</si>
  <si>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</si>
  <si>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</si>
  <si>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</si>
  <si>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</si>
  <si>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</si>
  <si>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</si>
  <si>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</si>
  <si>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</si>
  <si>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</si>
  <si>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</si>
  <si>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</si>
  <si>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</si>
  <si>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</si>
  <si>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</si>
  <si>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</si>
  <si>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</si>
  <si>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</si>
  <si>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</si>
  <si>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</si>
  <si>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</si>
  <si>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</si>
  <si>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</si>
  <si>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</si>
  <si>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</si>
  <si>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</si>
  <si>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</si>
  <si>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</si>
  <si>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</si>
  <si>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</si>
  <si>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</si>
  <si>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</si>
  <si>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</si>
  <si>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</si>
  <si>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</si>
  <si>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</si>
  <si>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</si>
  <si>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</si>
  <si>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</si>
  <si>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</si>
  <si>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</si>
  <si>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</si>
  <si>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</si>
  <si>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</si>
  <si>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</si>
  <si>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</si>
  <si>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</si>
  <si>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</si>
  <si>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</si>
  <si>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</si>
  <si>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</si>
  <si>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</si>
  <si>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</si>
  <si>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</si>
  <si>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</si>
  <si>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</si>
  <si>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</si>
  <si>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</si>
  <si>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</si>
  <si>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</si>
  <si>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</si>
  <si>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</si>
  <si>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</si>
  <si>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</si>
  <si>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</si>
  <si>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</si>
  <si>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</si>
  <si>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</si>
  <si>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</si>
  <si>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</si>
  <si>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</si>
  <si>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</si>
  <si>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</si>
  <si>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</si>
  <si>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</si>
  <si>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</si>
  <si>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</si>
  <si>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</si>
  <si>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</si>
  <si>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</si>
  <si>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</si>
  <si>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</si>
  <si>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</si>
  <si>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</si>
  <si>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</si>
  <si>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</si>
  <si>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</si>
  <si>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</si>
  <si>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</si>
  <si>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</si>
  <si>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</si>
  <si>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</si>
  <si>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</si>
  <si>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</si>
  <si>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</si>
  <si>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</si>
  <si>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</si>
  <si>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</si>
  <si>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</si>
  <si>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</si>
  <si>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</si>
  <si>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</si>
  <si>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</si>
  <si>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</si>
  <si>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</si>
  <si>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</si>
  <si>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</si>
  <si>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</si>
  <si>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</si>
  <si>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</si>
  <si>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</si>
  <si>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</si>
  <si>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</si>
  <si>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</si>
  <si>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</si>
  <si>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</si>
  <si>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</si>
  <si>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</si>
  <si>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</si>
  <si>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</si>
  <si>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</si>
  <si>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</si>
  <si>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</si>
  <si>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</si>
  <si>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</si>
  <si>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</si>
  <si>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</si>
  <si>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</si>
  <si>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</si>
  <si>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</si>
  <si>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</si>
  <si>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</si>
  <si>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</si>
  <si>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</si>
  <si>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</si>
  <si>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</si>
  <si>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</si>
  <si>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</si>
  <si>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</si>
  <si>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</si>
  <si>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</si>
  <si>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</si>
  <si>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</si>
  <si>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</si>
  <si>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</si>
  <si>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</si>
  <si>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</si>
  <si>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</si>
  <si>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</si>
  <si>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</si>
  <si>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</si>
  <si>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</si>
  <si>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</si>
  <si>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</si>
  <si>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</si>
  <si>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</si>
  <si>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</si>
  <si>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</si>
  <si>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</si>
  <si>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</si>
  <si>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</si>
  <si>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</si>
  <si>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</si>
  <si>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</si>
  <si>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</si>
  <si>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</si>
  <si>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</si>
  <si>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</si>
  <si>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</si>
  <si>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</si>
  <si>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</si>
  <si>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</si>
  <si>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</si>
  <si>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</si>
  <si>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</si>
  <si>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</si>
  <si>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</si>
  <si>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</si>
  <si>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</si>
  <si>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</si>
  <si>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</si>
  <si>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</si>
  <si>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</si>
  <si>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</si>
  <si>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</si>
  <si>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</si>
  <si>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</si>
  <si>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</si>
  <si>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</si>
  <si>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</si>
  <si>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</si>
  <si>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</si>
  <si>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</si>
  <si>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</si>
  <si>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</si>
  <si>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</si>
  <si>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</si>
  <si>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</si>
  <si>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</si>
  <si>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</si>
  <si>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</si>
  <si>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</si>
  <si>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</si>
  <si>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</si>
  <si>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</si>
  <si>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</si>
  <si>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</si>
  <si>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</si>
  <si>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</si>
  <si>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</si>
  <si>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</si>
  <si>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</si>
  <si>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</si>
  <si>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</si>
  <si>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</si>
  <si>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</si>
  <si>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</si>
  <si>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</si>
  <si>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</si>
  <si>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</si>
  <si>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</si>
  <si>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</si>
  <si>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</si>
  <si>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</si>
  <si>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</si>
  <si>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</si>
  <si>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</si>
  <si>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</si>
  <si>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</si>
  <si>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</si>
  <si>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</si>
  <si>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</si>
  <si>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</si>
  <si>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</si>
  <si>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</si>
  <si>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</si>
  <si>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</si>
  <si>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</si>
  <si>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</si>
  <si>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</si>
  <si>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</si>
  <si>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</si>
  <si>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</si>
  <si>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</si>
  <si>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</si>
  <si>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</si>
  <si>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</si>
  <si>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</si>
  <si>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</si>
  <si>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</si>
  <si>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</si>
  <si>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</si>
  <si>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</si>
  <si>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</si>
  <si>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</si>
  <si>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</si>
  <si>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</si>
  <si>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</si>
  <si>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</si>
  <si>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</si>
  <si>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</si>
  <si>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</si>
  <si>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</si>
  <si>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</si>
  <si>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</si>
  <si>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</si>
  <si>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</si>
  <si>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</si>
  <si>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</si>
  <si>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</si>
  <si>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</si>
  <si>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</si>
  <si>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</si>
  <si>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</si>
  <si>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</si>
  <si>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</si>
  <si>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</si>
  <si>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</si>
  <si>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</si>
  <si>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</si>
  <si>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</si>
  <si>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</si>
  <si>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</si>
  <si>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</si>
  <si>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</si>
  <si>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</si>
  <si>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</si>
  <si>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</si>
  <si>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</si>
  <si>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</si>
  <si>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</si>
  <si>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</si>
  <si>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</si>
  <si>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</si>
  <si>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</si>
  <si>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</si>
  <si>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</si>
  <si>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</si>
  <si>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</si>
  <si>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</si>
  <si>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</si>
  <si>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</si>
  <si>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</si>
  <si>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</si>
  <si>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</si>
  <si>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</si>
  <si>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</si>
  <si>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</si>
  <si>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</si>
  <si>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</si>
  <si>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</si>
  <si>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</si>
  <si>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</si>
  <si>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</si>
  <si>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</si>
  <si>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</si>
  <si>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</si>
  <si>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</si>
  <si>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</si>
  <si>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</si>
  <si>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</si>
  <si>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</si>
  <si>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</si>
  <si>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</si>
  <si>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</si>
  <si>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</si>
  <si>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</si>
  <si>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</si>
  <si>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</si>
  <si>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</si>
  <si>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</si>
  <si>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</si>
  <si>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</si>
  <si>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</si>
  <si>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</si>
  <si>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</si>
  <si>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</si>
  <si>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</si>
  <si>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</si>
  <si>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</si>
  <si>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</si>
  <si>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</si>
  <si>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</si>
  <si>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</si>
  <si>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</si>
  <si>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</si>
  <si>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</si>
  <si>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</si>
  <si>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</si>
  <si>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</si>
  <si>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</si>
  <si>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</si>
  <si>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</si>
  <si>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</si>
  <si>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</si>
  <si>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</si>
  <si>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</si>
  <si>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</si>
  <si>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</si>
  <si>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</si>
  <si>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</si>
  <si>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</si>
  <si>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</si>
  <si>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</si>
  <si>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</si>
  <si>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</si>
  <si>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</si>
  <si>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</si>
  <si>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</si>
  <si>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</si>
  <si>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</si>
  <si>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</si>
  <si>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</si>
  <si>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</si>
  <si>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</si>
  <si>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</si>
  <si>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</si>
  <si>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</si>
  <si>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</si>
  <si>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</si>
  <si>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</si>
  <si>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</si>
  <si>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</si>
  <si>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</si>
  <si>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</si>
  <si>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</si>
  <si>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</si>
  <si>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</si>
  <si>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</si>
  <si>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</si>
  <si>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</si>
  <si>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</si>
  <si>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</si>
  <si>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</si>
  <si>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</si>
  <si>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</si>
  <si>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</si>
  <si>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</si>
  <si>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</si>
  <si>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</si>
  <si>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</si>
  <si>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</si>
  <si>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</si>
  <si>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</si>
  <si>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</si>
  <si>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</si>
  <si>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</si>
  <si>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</si>
  <si>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</si>
  <si>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</si>
  <si>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</si>
  <si>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</si>
  <si>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</si>
  <si>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</si>
  <si>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</si>
  <si>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</si>
  <si>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</si>
  <si>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</si>
  <si>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</si>
  <si>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</si>
  <si>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</si>
  <si>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</si>
  <si>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</si>
  <si>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</si>
  <si>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</si>
  <si>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</si>
  <si>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</si>
  <si>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</si>
  <si>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</si>
  <si>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</si>
  <si>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</si>
  <si>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</si>
  <si>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</si>
  <si>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</si>
  <si>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</si>
  <si>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</si>
  <si>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</si>
  <si>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</si>
  <si>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</si>
  <si>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</si>
  <si>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</si>
  <si>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</si>
  <si>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</si>
  <si>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</si>
  <si>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</si>
  <si>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</si>
  <si>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</si>
  <si>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</si>
  <si>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</si>
  <si>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</si>
  <si>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</si>
  <si>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</si>
  <si>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</si>
  <si>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</si>
  <si>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</si>
  <si>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</si>
  <si>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</si>
  <si>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</si>
  <si>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</si>
  <si>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</si>
  <si>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</si>
  <si>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</si>
  <si>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</si>
  <si>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</si>
  <si>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</si>
  <si>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</si>
  <si>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</si>
  <si>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</si>
  <si>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</si>
  <si>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</si>
  <si>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</si>
  <si>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</si>
  <si>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</si>
  <si>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</si>
  <si>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</si>
  <si>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</si>
  <si>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</si>
  <si>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</si>
  <si>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</si>
  <si>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</si>
  <si>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</si>
  <si>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</si>
  <si>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</si>
  <si>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</si>
  <si>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</si>
  <si>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</si>
  <si>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</si>
  <si>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</si>
  <si>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</si>
  <si>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</si>
  <si>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</si>
  <si>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</si>
  <si>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</si>
  <si>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</si>
  <si>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</si>
  <si>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</si>
  <si>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</si>
  <si>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</si>
  <si>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</si>
  <si>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</si>
  <si>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</si>
  <si>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</si>
  <si>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</si>
  <si>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</si>
  <si>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</si>
  <si>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</si>
  <si>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</si>
  <si>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</si>
  <si>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</si>
  <si>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</si>
  <si>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</si>
  <si>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</si>
  <si>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</si>
  <si>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</si>
  <si>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</si>
  <si>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</si>
  <si>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</si>
  <si>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</si>
  <si>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</si>
  <si>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</si>
  <si>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</si>
  <si>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</si>
  <si>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</si>
  <si>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</si>
  <si>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</si>
  <si>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</si>
  <si>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</si>
  <si>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</si>
  <si>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</si>
  <si>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</si>
  <si>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</si>
  <si>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</si>
  <si>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</si>
  <si>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</si>
  <si>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</si>
  <si>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</si>
  <si>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</si>
  <si>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</si>
  <si>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</si>
  <si>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</si>
  <si>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</si>
  <si>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</si>
  <si>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</si>
  <si>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</si>
  <si>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</si>
  <si>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</si>
  <si>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</si>
  <si>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</si>
  <si>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</si>
  <si>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</si>
  <si>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</si>
  <si>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</si>
  <si>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</si>
  <si>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</si>
  <si>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</si>
  <si>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</si>
  <si>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</si>
  <si>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</si>
  <si>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</si>
  <si>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</si>
  <si>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</si>
  <si>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</si>
  <si>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</si>
  <si>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</si>
  <si>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</si>
  <si>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</si>
  <si>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</si>
  <si>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</si>
  <si>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</si>
  <si>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</si>
  <si>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</si>
  <si>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</si>
  <si>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</si>
  <si>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</si>
  <si>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</si>
  <si>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</si>
  <si>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</si>
  <si>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</si>
  <si>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</si>
  <si>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</si>
  <si>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</si>
  <si>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</si>
  <si>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</si>
  <si>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</si>
  <si>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</si>
  <si>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</si>
  <si>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</si>
  <si>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</si>
  <si>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</si>
  <si>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</si>
  <si>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</si>
  <si>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</si>
  <si>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</si>
  <si>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</si>
  <si>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</si>
  <si>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</si>
  <si>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</si>
  <si>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</si>
  <si>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</si>
  <si>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</si>
  <si>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</si>
  <si>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</si>
  <si>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</si>
  <si>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</si>
  <si>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</si>
  <si>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</si>
  <si>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</si>
  <si>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</si>
  <si>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</si>
  <si>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</si>
  <si>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</si>
  <si>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</si>
  <si>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</si>
  <si>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</si>
  <si>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</si>
  <si>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</si>
  <si>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</si>
  <si>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</si>
  <si>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</si>
  <si>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</si>
  <si>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</si>
  <si>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</si>
  <si>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</si>
  <si>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</si>
  <si>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</si>
  <si>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</si>
  <si>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</si>
  <si>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</si>
  <si>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</si>
  <si>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</si>
  <si>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</si>
  <si>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</si>
  <si>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</si>
  <si>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</si>
  <si>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</si>
  <si>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</si>
  <si>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</si>
  <si>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</si>
  <si>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</si>
  <si>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</si>
  <si>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</si>
  <si>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</si>
  <si>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</si>
  <si>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</si>
  <si>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</si>
  <si>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</si>
  <si>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</si>
  <si>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</si>
  <si>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</si>
  <si>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</si>
  <si>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</si>
  <si>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</si>
  <si>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</si>
  <si>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</si>
  <si>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</si>
  <si>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</si>
  <si>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</si>
  <si>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</si>
  <si>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</si>
  <si>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</si>
  <si>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</si>
  <si>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</si>
  <si>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</si>
  <si>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</si>
  <si>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</si>
  <si>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</si>
  <si>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</si>
  <si>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</si>
  <si>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</si>
  <si>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</si>
  <si>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</si>
  <si>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</si>
  <si>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</si>
  <si>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</si>
  <si>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</si>
  <si>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</si>
  <si>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</si>
  <si>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</si>
  <si>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</si>
  <si>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</si>
  <si>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</si>
  <si>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</si>
  <si>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</si>
  <si>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</si>
  <si>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</si>
  <si>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</si>
  <si>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</si>
  <si>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</si>
  <si>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</si>
  <si>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</si>
  <si>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</si>
  <si>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</si>
  <si>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</si>
  <si>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</si>
  <si>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</si>
  <si>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</si>
  <si>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</si>
  <si>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</si>
  <si>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</si>
  <si>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</si>
  <si>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</si>
  <si>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</si>
  <si>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</si>
  <si>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</si>
  <si>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</si>
  <si>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</si>
  <si>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</si>
  <si>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</si>
  <si>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</si>
  <si>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</si>
  <si>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</si>
  <si>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</si>
  <si>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</si>
  <si>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</si>
  <si>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</si>
  <si>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</si>
  <si>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</si>
  <si>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</si>
  <si>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</si>
  <si>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</si>
  <si>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</si>
  <si>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</si>
  <si>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</si>
  <si>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</si>
  <si>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</si>
  <si>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</si>
  <si>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</si>
  <si>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</si>
  <si>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</si>
  <si>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</si>
  <si>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</si>
  <si>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</si>
  <si>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</si>
  <si>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</si>
  <si>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</si>
  <si>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</si>
  <si>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</si>
  <si>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</si>
  <si>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</si>
  <si>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</si>
  <si>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</si>
  <si>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</si>
  <si>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</si>
  <si>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</si>
  <si>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</si>
  <si>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</si>
  <si>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</si>
  <si>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</si>
  <si>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</si>
  <si>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</si>
  <si>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</si>
  <si>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</si>
  <si>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</si>
  <si>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</si>
  <si>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</si>
  <si>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</si>
  <si>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</si>
  <si>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</si>
  <si>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</si>
  <si>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</si>
  <si>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</si>
  <si>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</si>
  <si>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</si>
  <si>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</si>
  <si>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</si>
  <si>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</si>
  <si>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</si>
  <si>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</si>
  <si>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</si>
  <si>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</si>
  <si>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</si>
  <si>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</si>
  <si>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</si>
  <si>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</si>
  <si>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</si>
  <si>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</si>
  <si>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</si>
  <si>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</si>
  <si>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</si>
  <si>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</si>
  <si>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</si>
  <si>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</si>
  <si>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</si>
  <si>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</si>
  <si>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</si>
  <si>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</si>
  <si>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</si>
  <si>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</si>
  <si>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</si>
  <si>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</si>
  <si>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</si>
  <si>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</si>
  <si>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</si>
  <si>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</si>
  <si>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</si>
  <si>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</si>
  <si>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</si>
  <si>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</si>
  <si>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</si>
  <si>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</si>
  <si>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</si>
  <si>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</si>
  <si>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</si>
  <si>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</si>
  <si>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</si>
  <si>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</si>
  <si>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</si>
  <si>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</si>
  <si>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</si>
  <si>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</si>
  <si>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</si>
  <si>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</si>
  <si>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</si>
  <si>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</si>
  <si>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</si>
  <si>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</si>
  <si>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</si>
  <si>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</si>
  <si>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</si>
  <si>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</si>
  <si>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</si>
  <si>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</si>
  <si>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</si>
  <si>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</si>
  <si>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</si>
  <si>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</si>
  <si>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</si>
  <si>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</si>
  <si>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</si>
  <si>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</si>
  <si>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</si>
  <si>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</si>
  <si>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</si>
  <si>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</si>
  <si>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</si>
  <si>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</si>
  <si>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</si>
  <si>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</si>
  <si>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</si>
  <si>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</si>
  <si>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</si>
  <si>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</si>
  <si>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</si>
  <si>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</si>
  <si>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</si>
  <si>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</si>
  <si>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</si>
  <si>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</si>
  <si>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</si>
  <si>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</si>
  <si>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</si>
  <si>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</si>
  <si>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</si>
  <si>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</si>
  <si>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</si>
  <si>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</si>
  <si>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</si>
  <si>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</si>
  <si>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</si>
  <si>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</si>
  <si>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</si>
  <si>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</si>
  <si>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</si>
  <si>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</si>
  <si>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</si>
  <si>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</si>
  <si>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</si>
  <si>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</si>
  <si>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</si>
  <si>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</si>
  <si>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</si>
  <si>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</si>
  <si>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</si>
  <si>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</si>
  <si>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</si>
  <si>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</si>
  <si>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</si>
  <si>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</si>
  <si>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</si>
  <si>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</si>
  <si>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</si>
  <si>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</si>
  <si>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</si>
  <si>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</si>
  <si>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</si>
  <si>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</si>
  <si>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</si>
  <si>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</si>
  <si>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</si>
  <si>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</si>
  <si>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</si>
  <si>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</si>
  <si>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</si>
  <si>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</si>
  <si>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</si>
  <si>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</si>
  <si>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</si>
  <si>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</si>
  <si>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</si>
  <si>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</si>
  <si>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</si>
  <si>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</si>
  <si>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</si>
  <si>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</si>
  <si>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</si>
  <si>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</si>
  <si>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</si>
  <si>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</si>
  <si>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</si>
  <si>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</si>
  <si>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</si>
  <si>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</si>
  <si>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</si>
  <si>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</si>
  <si>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</si>
  <si>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</si>
  <si>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</si>
  <si>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</si>
  <si>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</si>
  <si>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</si>
  <si>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</si>
  <si>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</si>
  <si>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</si>
  <si>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</si>
  <si>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</si>
  <si>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</si>
  <si>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</si>
  <si>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</si>
  <si>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</si>
  <si>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</si>
  <si>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</si>
  <si>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</si>
  <si>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</si>
  <si>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</si>
  <si>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</si>
  <si>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</si>
  <si>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</si>
  <si>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</si>
  <si>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</si>
  <si>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</si>
  <si>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</si>
  <si>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</si>
  <si>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</si>
  <si>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</si>
  <si>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</si>
  <si>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</si>
  <si>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</si>
  <si>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</si>
  <si>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</si>
  <si>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</si>
  <si>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</si>
  <si>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</si>
  <si>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</si>
  <si>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</si>
  <si>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</si>
  <si>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</si>
  <si>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</si>
  <si>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</si>
  <si>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</si>
  <si>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</si>
  <si>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</si>
  <si>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</si>
  <si>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</si>
  <si>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</si>
  <si>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</si>
  <si>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</si>
  <si>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</si>
  <si>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</si>
  <si>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</si>
  <si>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</si>
  <si>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</si>
  <si>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</si>
  <si>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</si>
  <si>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</si>
  <si>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</si>
  <si>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</si>
  <si>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</si>
  <si>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</si>
  <si>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</si>
  <si>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</si>
  <si>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</si>
  <si>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</si>
  <si>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</si>
  <si>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</si>
  <si>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</si>
  <si>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</si>
  <si>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</si>
  <si>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</si>
  <si>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</si>
  <si>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</si>
  <si>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</si>
  <si>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</si>
  <si>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</si>
  <si>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</si>
  <si>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</si>
  <si>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</si>
  <si>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</si>
  <si>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</si>
  <si>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</si>
  <si>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</si>
  <si>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</si>
  <si>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</si>
  <si>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</si>
  <si>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</si>
  <si>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</si>
  <si>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</si>
  <si>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</si>
  <si>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</si>
  <si>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</si>
  <si>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</si>
  <si>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</si>
  <si>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</si>
  <si>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</si>
  <si>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</si>
  <si>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</si>
  <si>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</si>
  <si>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</si>
  <si>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</si>
  <si>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</si>
  <si>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</si>
  <si>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</si>
  <si>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</si>
  <si>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</si>
  <si>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</si>
  <si>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</si>
  <si>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</si>
  <si>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</si>
  <si>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</si>
  <si>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</si>
  <si>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</si>
  <si>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</si>
  <si>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</si>
  <si>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</si>
  <si>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</si>
  <si>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</si>
  <si>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</si>
  <si>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</si>
  <si>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</si>
  <si>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</si>
  <si>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</si>
  <si>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</si>
  <si>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</si>
  <si>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</si>
  <si>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</si>
  <si>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</si>
  <si>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</si>
  <si>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</si>
  <si>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</si>
  <si>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</si>
  <si>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</si>
  <si>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</si>
  <si>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</si>
  <si>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</si>
  <si>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</si>
  <si>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</si>
  <si>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</si>
  <si>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</si>
  <si>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</si>
  <si>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</si>
  <si>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</si>
  <si>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</si>
  <si>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</si>
  <si>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</si>
  <si>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</si>
  <si>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</si>
  <si>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</si>
  <si>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</si>
  <si>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</si>
  <si>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</si>
  <si>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</si>
  <si>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</si>
  <si>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</si>
  <si>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</si>
  <si>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</si>
  <si>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</si>
  <si>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</si>
  <si>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</si>
  <si>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</si>
  <si>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</si>
  <si>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</si>
  <si>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</si>
  <si>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</si>
  <si>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</si>
  <si>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</si>
  <si>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</si>
  <si>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</si>
  <si>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</si>
  <si>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</si>
  <si>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</si>
  <si>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</si>
  <si>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</si>
  <si>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</si>
  <si>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</si>
  <si>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</si>
  <si>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</si>
  <si>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</si>
  <si>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</si>
  <si>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</si>
  <si>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</si>
  <si>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</si>
  <si>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</si>
  <si>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</si>
  <si>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</si>
  <si>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</si>
  <si>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</si>
  <si>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</si>
  <si>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</si>
  <si>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</si>
  <si>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</si>
  <si>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</si>
  <si>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</si>
  <si>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</si>
  <si>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</si>
  <si>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</si>
  <si>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</si>
  <si>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</si>
  <si>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</si>
  <si>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</si>
  <si>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</si>
  <si>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</si>
  <si>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</si>
  <si>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</si>
  <si>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</si>
  <si>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</si>
  <si>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</si>
  <si>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</si>
  <si>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</si>
  <si>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</si>
  <si>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</si>
  <si>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</si>
  <si>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</si>
  <si>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</si>
  <si>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</si>
  <si>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</si>
  <si>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</si>
  <si>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</si>
  <si>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</si>
  <si>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</si>
  <si>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</si>
  <si>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</si>
  <si>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</si>
  <si>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</si>
  <si>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</si>
  <si>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</si>
  <si>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</si>
  <si>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</si>
  <si>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</si>
  <si>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</si>
  <si>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</si>
  <si>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</si>
  <si>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</si>
  <si>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</si>
  <si>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</si>
  <si>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</si>
  <si>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</si>
  <si>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</si>
  <si>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</si>
  <si>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</si>
  <si>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</si>
  <si>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</si>
  <si>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</si>
  <si>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</si>
  <si>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</si>
  <si>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</si>
  <si>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</si>
  <si>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</si>
  <si>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</si>
  <si>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</si>
  <si>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</si>
  <si>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</si>
  <si>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</si>
  <si>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</si>
  <si>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</si>
  <si>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</si>
  <si>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</si>
  <si>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</si>
  <si>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</si>
  <si>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</si>
  <si>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</si>
  <si>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</si>
  <si>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</si>
  <si>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</si>
  <si>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</si>
  <si>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</si>
  <si>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</si>
  <si>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</si>
  <si>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</si>
  <si>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</si>
  <si>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</si>
  <si>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</si>
  <si>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</si>
  <si>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</si>
  <si>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</si>
  <si>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</si>
  <si>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</si>
  <si>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</si>
  <si>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</si>
  <si>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</si>
  <si>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</si>
  <si>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</si>
  <si>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</si>
  <si>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</si>
  <si>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</si>
  <si>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</si>
  <si>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</si>
  <si>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</si>
  <si>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</si>
  <si>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</si>
  <si>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</si>
  <si>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</si>
  <si>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</si>
  <si>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</si>
  <si>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</si>
  <si>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</si>
  <si>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</si>
  <si>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</si>
  <si>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</si>
  <si>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</si>
  <si>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</si>
  <si>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</si>
  <si>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</si>
  <si>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</si>
  <si>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</si>
  <si>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</si>
  <si>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</si>
  <si>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</si>
  <si>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</si>
  <si>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</si>
  <si>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</si>
  <si>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</si>
  <si>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</si>
  <si>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</si>
  <si>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</si>
  <si>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</si>
  <si>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</si>
  <si>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</si>
  <si>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</si>
  <si>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</si>
  <si>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</si>
  <si>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</si>
  <si>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</si>
  <si>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</si>
  <si>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</si>
  <si>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</si>
  <si>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</si>
  <si>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</si>
  <si>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</si>
  <si>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</si>
  <si>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</si>
  <si>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</si>
  <si>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</si>
  <si>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</si>
  <si>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</si>
  <si>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</si>
  <si>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</si>
  <si>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</si>
  <si>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</si>
  <si>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</si>
  <si>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</si>
  <si>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</si>
  <si>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</si>
  <si>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</si>
  <si>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</si>
  <si>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</si>
  <si>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</si>
  <si>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</si>
  <si>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</si>
  <si>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</si>
  <si>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</si>
  <si>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</si>
  <si>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</si>
  <si>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</si>
  <si>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</si>
  <si>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</si>
  <si>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</si>
  <si>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</si>
  <si>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</si>
  <si>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</si>
  <si>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</si>
  <si>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</si>
  <si>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</si>
  <si>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</si>
  <si>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</si>
  <si>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</si>
  <si>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</si>
  <si>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</si>
  <si>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</si>
  <si>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</si>
  <si>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</si>
  <si>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</si>
  <si>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</si>
  <si>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</si>
  <si>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</si>
  <si>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</si>
  <si>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</si>
  <si>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</si>
  <si>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</si>
  <si>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</si>
  <si>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</si>
  <si>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</si>
  <si>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</si>
  <si>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</si>
  <si>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</si>
  <si>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</si>
  <si>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</si>
  <si>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</si>
  <si>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</si>
  <si>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</si>
  <si>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</si>
  <si>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</si>
  <si>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</si>
  <si>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</si>
  <si>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</si>
  <si>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</si>
  <si>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</si>
  <si>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</si>
  <si>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</si>
  <si>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</si>
  <si>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</si>
  <si>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</si>
  <si>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</si>
  <si>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</si>
  <si>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</si>
  <si>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</si>
  <si>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</si>
  <si>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</si>
  <si>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</si>
  <si>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</si>
  <si>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</si>
  <si>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</si>
  <si>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</si>
  <si>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</si>
  <si>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</si>
  <si>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</si>
  <si>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</si>
  <si>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</si>
  <si>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</si>
  <si>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</si>
  <si>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</si>
  <si>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</si>
  <si>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</si>
  <si>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</si>
  <si>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</si>
  <si>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</si>
  <si>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</si>
  <si>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</si>
  <si>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</si>
  <si>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</si>
  <si>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</si>
  <si>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</si>
  <si>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</si>
  <si>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</si>
  <si>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</si>
  <si>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</si>
  <si>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</si>
  <si>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</si>
  <si>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</si>
  <si>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</si>
  <si>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</si>
  <si>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</si>
  <si>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</si>
  <si>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</si>
  <si>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</si>
  <si>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</si>
  <si>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</si>
  <si>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</si>
  <si>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</si>
  <si>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</si>
  <si>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</si>
  <si>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</si>
  <si>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</si>
  <si>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</si>
  <si>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</si>
  <si>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</si>
  <si>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</si>
  <si>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</si>
  <si>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</si>
  <si>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</si>
  <si>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</si>
  <si>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</si>
  <si>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</si>
  <si>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</si>
  <si>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</si>
  <si>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</si>
  <si>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</si>
  <si>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</si>
  <si>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</si>
  <si>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</si>
  <si>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</si>
  <si>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</si>
  <si>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</si>
  <si>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</si>
  <si>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</si>
  <si>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</si>
  <si>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</si>
  <si>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</si>
  <si>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</si>
  <si>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</si>
  <si>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</si>
  <si>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</si>
  <si>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</si>
  <si>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</si>
  <si>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</si>
  <si>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</si>
  <si>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</si>
  <si>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</si>
  <si>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</si>
  <si>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</si>
  <si>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</si>
  <si>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</si>
  <si>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</si>
  <si>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</si>
  <si>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</si>
  <si>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</si>
  <si>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</si>
  <si>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</si>
  <si>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</si>
  <si>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</si>
  <si>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</si>
  <si>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</si>
  <si>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</si>
  <si>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</si>
  <si>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</si>
  <si>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</si>
  <si>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</si>
  <si>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</si>
  <si>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</si>
  <si>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</si>
  <si>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</si>
  <si>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</si>
  <si>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</si>
  <si>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</si>
  <si>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</si>
  <si>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</si>
  <si>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</si>
  <si>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</si>
  <si>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</si>
  <si>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</si>
  <si>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</si>
  <si>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</si>
  <si>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</si>
  <si>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</si>
  <si>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</si>
  <si>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</si>
  <si>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</si>
  <si>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</si>
  <si>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</si>
  <si>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</si>
  <si>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</si>
  <si>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</si>
  <si>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</si>
  <si>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</si>
  <si>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</si>
  <si>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</si>
  <si>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</si>
  <si>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</si>
  <si>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</si>
  <si>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</si>
  <si>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</si>
  <si>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</si>
  <si>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</si>
  <si>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</si>
  <si>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</si>
  <si>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</si>
  <si>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</si>
  <si>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</si>
  <si>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</si>
  <si>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</si>
  <si>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</si>
  <si>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</si>
  <si>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</si>
  <si>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</si>
  <si>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</si>
  <si>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</si>
  <si>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</si>
  <si>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</si>
  <si>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</si>
  <si>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</si>
  <si>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</si>
  <si>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</si>
  <si>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</si>
  <si>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</si>
  <si>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</si>
  <si>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</si>
  <si>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</si>
  <si>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</si>
  <si>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</si>
  <si>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</si>
  <si>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</si>
  <si>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</si>
  <si>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</si>
  <si>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</si>
  <si>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</si>
  <si>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</si>
  <si>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</si>
  <si>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</si>
  <si>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</si>
  <si>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</si>
  <si>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</si>
  <si>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</si>
  <si>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</si>
  <si>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</si>
  <si>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</si>
  <si>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</si>
  <si>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</si>
  <si>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</si>
  <si>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</si>
  <si>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</si>
  <si>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</si>
  <si>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</si>
  <si>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</si>
  <si>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</si>
  <si>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</si>
  <si>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</si>
  <si>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</si>
  <si>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</si>
  <si>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</si>
  <si>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</si>
  <si>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</si>
  <si>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</si>
  <si>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</si>
  <si>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</si>
  <si>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</si>
  <si>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</si>
  <si>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</si>
  <si>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</si>
  <si>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</si>
  <si>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</si>
  <si>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</si>
  <si>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</si>
  <si>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</si>
  <si>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</si>
  <si>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</si>
  <si>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</si>
  <si>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</si>
  <si>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</si>
  <si>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</si>
  <si>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</si>
  <si>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</si>
  <si>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</si>
  <si>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</si>
  <si>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</si>
  <si>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</si>
  <si>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</si>
  <si>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</si>
  <si>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</si>
  <si>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</si>
  <si>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</si>
  <si>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</si>
  <si>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</si>
  <si>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</si>
  <si>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</si>
  <si>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</si>
  <si>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</si>
  <si>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</si>
  <si>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</si>
  <si>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</si>
  <si>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</si>
  <si>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</si>
  <si>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</si>
  <si>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</si>
  <si>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</si>
  <si>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</si>
  <si>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</si>
  <si>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</si>
  <si>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</si>
  <si>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</si>
  <si>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</si>
  <si>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</si>
  <si>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</si>
  <si>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</si>
  <si>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</si>
  <si>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</si>
  <si>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</si>
  <si>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</si>
  <si>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</si>
  <si>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</si>
  <si>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</si>
  <si>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</si>
  <si>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</si>
  <si>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</si>
  <si>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</si>
  <si>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</si>
  <si>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</si>
  <si>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</si>
  <si>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</si>
  <si>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</si>
  <si>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</si>
  <si>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</si>
  <si>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</si>
  <si>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</si>
  <si>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</si>
  <si>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</si>
  <si>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</si>
  <si>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</si>
  <si>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</si>
  <si>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</si>
  <si>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</si>
  <si>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</si>
  <si>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</si>
  <si>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</si>
  <si>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</si>
  <si>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</si>
  <si>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</si>
  <si>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</si>
  <si>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</si>
  <si>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</si>
  <si>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</si>
  <si>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</si>
  <si>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</si>
  <si>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</si>
  <si>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</si>
  <si>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</si>
  <si>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</si>
  <si>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</si>
  <si>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</si>
  <si>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</si>
  <si>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</si>
  <si>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</si>
  <si>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</si>
  <si>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</si>
  <si>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</si>
  <si>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</si>
  <si>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</si>
  <si>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</si>
  <si>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</si>
  <si>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</si>
  <si>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</si>
  <si>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</si>
  <si>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</si>
  <si>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</si>
  <si>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</si>
  <si>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</si>
  <si>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</si>
  <si>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</si>
  <si>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</si>
  <si>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</si>
  <si>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</si>
  <si>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</si>
  <si>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</si>
  <si>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</si>
  <si>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</si>
  <si>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</si>
  <si>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</si>
  <si>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</si>
  <si>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</si>
  <si>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</si>
  <si>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</si>
  <si>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</si>
  <si>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</si>
  <si>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</si>
  <si>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</si>
  <si>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</si>
  <si>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</si>
  <si>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</si>
  <si>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</si>
  <si>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</si>
  <si>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</si>
  <si>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</si>
  <si>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</si>
  <si>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</si>
  <si>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</si>
  <si>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</si>
  <si>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</si>
  <si>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</si>
  <si>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</si>
  <si>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</si>
  <si>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</si>
  <si>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</si>
  <si>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</si>
  <si>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</si>
  <si>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</si>
  <si>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</si>
  <si>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</si>
  <si>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</si>
  <si>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</si>
  <si>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</si>
  <si>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</si>
  <si>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</si>
  <si>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</si>
  <si>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</si>
  <si>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</si>
  <si>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</si>
  <si>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</si>
  <si>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</si>
  <si>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</si>
  <si>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</si>
  <si>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</si>
  <si>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</si>
  <si>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</si>
  <si>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</si>
  <si>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</si>
  <si>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</si>
  <si>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</si>
  <si>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</si>
  <si>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</si>
  <si>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</si>
  <si>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</si>
  <si>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</si>
  <si>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</si>
  <si>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</si>
  <si>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</si>
  <si>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</si>
  <si>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</si>
  <si>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</si>
  <si>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</si>
  <si>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</si>
  <si>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</si>
  <si>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</si>
  <si>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</si>
  <si>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</si>
  <si>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</si>
  <si>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</si>
  <si>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</si>
  <si>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</si>
  <si>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</si>
  <si>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</si>
  <si>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</si>
  <si>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</si>
  <si>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</si>
  <si>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</si>
  <si>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</si>
  <si>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</si>
  <si>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</si>
  <si>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</si>
  <si>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</si>
  <si>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</si>
  <si>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</si>
  <si>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</si>
  <si>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</si>
  <si>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</si>
  <si>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</si>
  <si>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</si>
  <si>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</si>
  <si>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</si>
  <si>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</si>
  <si>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</si>
  <si>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</si>
  <si>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</si>
  <si>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</si>
  <si>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</si>
  <si>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</si>
  <si>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</si>
  <si>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</si>
  <si>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</si>
  <si>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</si>
  <si>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</si>
  <si>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</si>
  <si>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</si>
  <si>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</si>
  <si>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</si>
  <si>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</si>
  <si>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</si>
  <si>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</si>
  <si>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</si>
  <si>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</si>
  <si>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</si>
  <si>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</si>
  <si>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</si>
  <si>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</si>
  <si>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</si>
  <si>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</si>
  <si>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</si>
  <si>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</si>
  <si>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</si>
  <si>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</si>
  <si>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</si>
  <si>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</si>
  <si>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</si>
  <si>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</si>
  <si>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</si>
  <si>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</si>
  <si>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</si>
  <si>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</si>
  <si>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</si>
  <si>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</si>
  <si>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</si>
  <si>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</si>
  <si>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</si>
  <si>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</si>
  <si>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</si>
  <si>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</si>
  <si>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</si>
  <si>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</si>
  <si>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</si>
  <si>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</si>
  <si>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</si>
  <si>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</si>
  <si>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</si>
  <si>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</si>
  <si>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</si>
  <si>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</si>
  <si>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</si>
  <si>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</si>
  <si>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</si>
  <si>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</si>
  <si>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</si>
  <si>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</si>
  <si>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</si>
  <si>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</si>
  <si>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</si>
  <si>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</si>
  <si>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</si>
  <si>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</si>
  <si>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</si>
  <si>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</si>
  <si>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</si>
  <si>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</si>
  <si>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</si>
  <si>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</si>
  <si>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</si>
  <si>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</si>
  <si>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</si>
  <si>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</si>
  <si>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</si>
  <si>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</si>
  <si>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</si>
  <si>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</si>
  <si>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</si>
  <si>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</si>
  <si>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</si>
  <si>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</si>
  <si>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</si>
  <si>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</si>
  <si>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</si>
  <si>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</si>
  <si>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</si>
  <si>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</si>
  <si>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</si>
  <si>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</si>
  <si>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</si>
  <si>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</si>
  <si>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</si>
  <si>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</si>
  <si>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</si>
  <si>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</si>
  <si>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</si>
  <si>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</si>
  <si>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</si>
  <si>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</si>
  <si>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</si>
  <si>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</si>
  <si>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</si>
  <si>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</si>
  <si>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</si>
  <si>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</si>
  <si>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</si>
  <si>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</si>
  <si>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</si>
  <si>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</si>
  <si>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</si>
  <si>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</si>
  <si>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</si>
  <si>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</si>
  <si>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</si>
  <si>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</si>
  <si>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</si>
  <si>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</si>
  <si>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</si>
  <si>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</si>
  <si>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</si>
  <si>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</si>
  <si>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</si>
  <si>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</si>
  <si>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</si>
  <si>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</si>
  <si>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</si>
  <si>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</si>
  <si>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</si>
  <si>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</si>
  <si>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</si>
  <si>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</si>
  <si>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</si>
  <si>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</si>
  <si>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</si>
  <si>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</si>
  <si>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</si>
  <si>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</si>
  <si>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</si>
  <si>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</si>
  <si>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</si>
  <si>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</si>
  <si>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</si>
  <si>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</si>
  <si>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</si>
  <si>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</si>
  <si>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</si>
  <si>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</si>
  <si>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</si>
  <si>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</si>
  <si>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</si>
  <si>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</si>
  <si>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</si>
  <si>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</si>
  <si>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</si>
  <si>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</si>
  <si>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</si>
  <si>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</si>
  <si>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</si>
  <si>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</si>
  <si>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</si>
  <si>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</si>
  <si>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</si>
  <si>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</si>
  <si>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</si>
  <si>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</si>
  <si>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</si>
  <si>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</si>
  <si>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</si>
  <si>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</si>
  <si>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</si>
  <si>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</si>
  <si>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</si>
  <si>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</si>
  <si>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</si>
  <si>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</si>
  <si>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</si>
  <si>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</si>
  <si>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</si>
  <si>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</si>
  <si>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</si>
  <si>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</si>
  <si>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</si>
  <si>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</si>
  <si>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</si>
  <si>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</si>
  <si>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</si>
  <si>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</si>
  <si>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</si>
  <si>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</si>
  <si>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</si>
  <si>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</si>
  <si>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</si>
  <si>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</si>
  <si>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</si>
  <si>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</si>
  <si>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</si>
  <si>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</si>
  <si>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</si>
  <si>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</si>
  <si>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</si>
  <si>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</si>
  <si>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</si>
  <si>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</si>
  <si>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</si>
  <si>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</si>
  <si>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</si>
  <si>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</si>
  <si>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</si>
  <si>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</si>
  <si>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</si>
  <si>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</si>
  <si>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</si>
  <si>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</si>
  <si>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</si>
  <si>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</si>
  <si>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</si>
  <si>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</si>
  <si>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</si>
  <si>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</si>
  <si>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</si>
  <si>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</si>
  <si>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</si>
  <si>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</si>
  <si>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</si>
  <si>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</si>
  <si>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</si>
  <si>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</si>
  <si>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</si>
  <si>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</si>
  <si>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</si>
  <si>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</si>
  <si>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</si>
  <si>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</si>
  <si>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</si>
  <si>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</si>
  <si>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</si>
  <si>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</si>
  <si>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</si>
  <si>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</si>
  <si>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</si>
  <si>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</si>
  <si>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</si>
  <si>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</si>
  <si>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</si>
  <si>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</si>
  <si>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</si>
  <si>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</si>
  <si>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</si>
  <si>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</si>
  <si>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</si>
  <si>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</si>
  <si>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</si>
  <si>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</si>
  <si>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</si>
  <si>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</si>
  <si>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</si>
  <si>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</si>
  <si>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</si>
  <si>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</si>
  <si>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</si>
  <si>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</si>
  <si>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</si>
  <si>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</si>
  <si>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</si>
  <si>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</si>
  <si>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</si>
  <si>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</si>
  <si>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</si>
  <si>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</si>
  <si>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</si>
  <si>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</si>
  <si>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</si>
  <si>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</si>
  <si>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</si>
  <si>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</si>
  <si>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</si>
  <si>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</si>
  <si>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</si>
  <si>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</si>
  <si>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</si>
  <si>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</si>
  <si>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</si>
  <si>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</si>
  <si>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</si>
  <si>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</si>
  <si>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</si>
  <si>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</si>
  <si>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</si>
  <si>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</si>
  <si>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</si>
  <si>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</si>
  <si>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</si>
  <si>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</si>
  <si>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</si>
  <si>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</si>
  <si>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</si>
  <si>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</si>
  <si>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</si>
  <si>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</si>
  <si>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</si>
  <si>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</si>
  <si>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</si>
  <si>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</si>
  <si>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</si>
  <si>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</si>
  <si>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</si>
  <si>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</si>
  <si>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</si>
  <si>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</si>
  <si>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</si>
  <si>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</si>
  <si>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</si>
  <si>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</si>
  <si>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</si>
  <si>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</si>
  <si>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</si>
  <si>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</si>
  <si>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</si>
  <si>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</si>
  <si>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</si>
  <si>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</si>
  <si>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</si>
  <si>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</si>
  <si>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</si>
  <si>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</si>
  <si>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</si>
  <si>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</si>
  <si>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</si>
  <si>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</si>
  <si>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</si>
  <si>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</si>
  <si>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</si>
  <si>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</si>
  <si>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</si>
  <si>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</si>
  <si>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</si>
  <si>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</si>
  <si>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</si>
  <si>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</si>
  <si>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</si>
  <si>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</si>
  <si>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</si>
  <si>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</si>
  <si>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</si>
  <si>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</si>
  <si>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</si>
  <si>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</si>
  <si>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</si>
  <si>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</si>
  <si>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</si>
  <si>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</si>
  <si>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</si>
  <si>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</si>
  <si>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</si>
  <si>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</si>
  <si>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</si>
  <si>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</si>
  <si>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</si>
  <si>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</si>
  <si>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</si>
  <si>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</si>
  <si>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</si>
  <si>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</si>
  <si>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</si>
  <si>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</si>
  <si>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</si>
  <si>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</si>
  <si>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</si>
  <si>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</si>
  <si>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</si>
  <si>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</si>
  <si>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</si>
  <si>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</si>
  <si>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</si>
  <si>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</si>
  <si>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</si>
  <si>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</si>
  <si>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</si>
  <si>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</si>
  <si>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</si>
  <si>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</si>
  <si>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</si>
  <si>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</si>
  <si>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</si>
  <si>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</si>
  <si>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</si>
  <si>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</si>
  <si>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</si>
  <si>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</si>
  <si>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</si>
  <si>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</si>
  <si>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</si>
  <si>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</si>
  <si>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</si>
  <si>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</si>
  <si>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</si>
  <si>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</si>
  <si>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</si>
  <si>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</si>
  <si>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</si>
  <si>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</si>
  <si>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</si>
  <si>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</si>
  <si>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</si>
  <si>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</si>
  <si>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</si>
  <si>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</si>
  <si>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</si>
  <si>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</si>
  <si>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</si>
  <si>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</si>
  <si>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</si>
  <si>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</si>
  <si>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</si>
  <si>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</si>
  <si>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</si>
  <si>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</si>
  <si>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</si>
  <si>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</si>
  <si>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</si>
  <si>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</si>
  <si>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</si>
  <si>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</si>
  <si>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</si>
  <si>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</si>
  <si>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</si>
  <si>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</si>
  <si>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</si>
  <si>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</si>
  <si>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</si>
  <si>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</si>
  <si>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</si>
  <si>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</si>
  <si>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</si>
  <si>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</si>
  <si>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</si>
  <si>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</si>
  <si>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</si>
  <si>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</si>
  <si>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</si>
  <si>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</si>
  <si>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</si>
  <si>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</si>
  <si>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</si>
  <si>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</si>
  <si>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</si>
  <si>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</si>
  <si>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</si>
  <si>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</si>
  <si>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</si>
  <si>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</si>
  <si>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</si>
  <si>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</si>
  <si>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</si>
  <si>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</si>
  <si>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</si>
  <si>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</si>
  <si>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</si>
  <si>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</si>
  <si>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</si>
  <si>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</si>
  <si>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</si>
  <si>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</si>
  <si>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</si>
  <si>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</si>
  <si>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</si>
  <si>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</si>
  <si>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</si>
  <si>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</si>
  <si>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</si>
  <si>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</si>
  <si>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</si>
  <si>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</si>
  <si>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</si>
  <si>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</si>
  <si>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</si>
  <si>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</si>
  <si>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</si>
  <si>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</si>
  <si>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</si>
  <si>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</si>
  <si>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</si>
  <si>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</si>
  <si>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</si>
  <si>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</si>
  <si>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</si>
  <si>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</si>
  <si>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</si>
  <si>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</si>
  <si>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</si>
  <si>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</si>
  <si>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</si>
  <si>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</si>
  <si>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</si>
  <si>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</si>
  <si>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</si>
  <si>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</si>
  <si>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</si>
  <si>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</si>
  <si>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</si>
  <si>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</si>
  <si>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</si>
  <si>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</si>
  <si>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</si>
  <si>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</si>
  <si>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</si>
  <si>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</si>
  <si>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</si>
  <si>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</si>
  <si>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</si>
  <si>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</si>
  <si>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</si>
  <si>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</si>
  <si>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</si>
  <si>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</si>
  <si>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</si>
  <si>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</si>
  <si>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</si>
  <si>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</si>
  <si>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</si>
  <si>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</si>
  <si>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</si>
  <si>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</si>
  <si>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</si>
  <si>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</si>
  <si>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</si>
  <si>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</si>
  <si>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</si>
  <si>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</si>
  <si>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</si>
  <si>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</si>
  <si>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</si>
  <si>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</si>
  <si>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</si>
  <si>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</si>
  <si>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</si>
  <si>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</si>
  <si>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</si>
  <si>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</si>
  <si>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</si>
  <si>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</si>
  <si>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</si>
  <si>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</si>
  <si>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</si>
  <si>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</si>
  <si>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</si>
  <si>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</si>
  <si>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</si>
  <si>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</si>
  <si>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</si>
  <si>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</si>
  <si>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</si>
  <si>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</si>
  <si>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</si>
  <si>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</si>
  <si>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</si>
  <si>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</si>
  <si>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</si>
  <si>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</si>
  <si>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</si>
  <si>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</si>
  <si>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</si>
  <si>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</si>
  <si>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</si>
  <si>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</si>
  <si>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</si>
  <si>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</si>
  <si>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</si>
  <si>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</si>
  <si>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</si>
  <si>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</si>
  <si>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</si>
  <si>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</si>
  <si>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</si>
  <si>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</si>
  <si>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</si>
  <si>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</si>
  <si>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</si>
  <si>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</si>
  <si>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</si>
  <si>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</si>
  <si>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</si>
  <si>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</si>
  <si>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</si>
  <si>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</si>
  <si>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</si>
  <si>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</si>
  <si>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</si>
  <si>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</si>
  <si>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</si>
  <si>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</si>
  <si>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</si>
  <si>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</si>
  <si>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</si>
  <si>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</si>
  <si>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</si>
  <si>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</si>
  <si>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</si>
  <si>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</si>
  <si>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</si>
  <si>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</si>
  <si>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</si>
  <si>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</si>
  <si>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</si>
  <si>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</si>
  <si>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</si>
  <si>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</si>
  <si>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</si>
  <si>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</si>
  <si>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</si>
  <si>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</si>
  <si>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</si>
  <si>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</si>
  <si>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</si>
  <si>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</si>
  <si>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</si>
  <si>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</si>
  <si>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</si>
  <si>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</si>
  <si>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</si>
  <si>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</si>
  <si>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</si>
  <si>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</si>
  <si>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</si>
  <si>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</si>
  <si>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</si>
  <si>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</si>
  <si>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</si>
  <si>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</si>
  <si>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</si>
  <si>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</si>
  <si>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</si>
  <si>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</si>
  <si>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</si>
  <si>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</si>
  <si>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</si>
  <si>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</si>
  <si>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</si>
  <si>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</si>
  <si>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</si>
  <si>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</si>
  <si>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</si>
  <si>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</si>
  <si>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</si>
  <si>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</si>
  <si>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</si>
  <si>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</si>
  <si>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</si>
  <si>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</si>
  <si>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</si>
  <si>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</si>
  <si>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</si>
  <si>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</si>
  <si>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</si>
  <si>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</si>
  <si>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</si>
  <si>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</si>
  <si>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</si>
  <si>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</si>
  <si>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</si>
  <si>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</si>
  <si>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</si>
  <si>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</si>
  <si>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</si>
  <si>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</si>
  <si>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</si>
  <si>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</si>
  <si>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</si>
  <si>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</si>
  <si>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</si>
  <si>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</si>
  <si>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</si>
  <si>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</si>
  <si>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</si>
  <si>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</si>
  <si>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</si>
  <si>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</si>
  <si>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</si>
  <si>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</si>
  <si>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</si>
  <si>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</si>
  <si>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</si>
  <si>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</si>
  <si>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</si>
  <si>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</si>
  <si>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</si>
  <si>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</si>
  <si>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</si>
  <si>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</si>
  <si>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</si>
  <si>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</si>
  <si>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</si>
  <si>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</si>
  <si>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</si>
  <si>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</si>
  <si>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</si>
  <si>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</si>
  <si>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</si>
  <si>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</si>
  <si>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</si>
  <si>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</si>
  <si>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</si>
  <si>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</si>
  <si>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</si>
  <si>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</si>
  <si>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</si>
  <si>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</si>
  <si>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</si>
  <si>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</si>
  <si>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</si>
  <si>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</si>
  <si>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</si>
  <si>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</si>
  <si>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</si>
  <si>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</si>
  <si>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</si>
  <si>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</si>
  <si>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</si>
  <si>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</si>
  <si>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</si>
  <si>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</si>
  <si>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</si>
  <si>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</si>
  <si>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</si>
  <si>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</si>
  <si>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</si>
  <si>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</si>
  <si>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</si>
  <si>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</si>
  <si>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</si>
  <si>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</si>
  <si>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</si>
  <si>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</si>
  <si>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</si>
  <si>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</si>
  <si>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</si>
  <si>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</si>
  <si>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</si>
  <si>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</si>
  <si>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</si>
  <si>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</si>
  <si>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</si>
  <si>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</si>
  <si>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</si>
  <si>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</si>
  <si>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</si>
  <si>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</si>
  <si>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</si>
  <si>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</si>
  <si>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</si>
  <si>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</si>
  <si>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</si>
  <si>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</si>
  <si>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</si>
  <si>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</si>
  <si>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</si>
  <si>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</si>
  <si>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</si>
  <si>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</si>
  <si>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</si>
  <si>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</si>
  <si>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</si>
  <si>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</si>
  <si>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</si>
  <si>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</si>
  <si>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</si>
  <si>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</si>
  <si>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</si>
  <si>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</si>
  <si>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</si>
  <si>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</si>
  <si>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</si>
  <si>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</si>
  <si>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</si>
  <si>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</si>
  <si>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</si>
  <si>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</si>
  <si>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</si>
  <si>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</si>
  <si>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</si>
  <si>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</si>
  <si>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</si>
  <si>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</si>
  <si>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</si>
  <si>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</si>
  <si>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</si>
  <si>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</si>
  <si>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</si>
  <si>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</si>
  <si>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</si>
  <si>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</si>
  <si>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</si>
  <si>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</si>
  <si>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</si>
  <si>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</si>
  <si>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</si>
  <si>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</si>
  <si>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</si>
  <si>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</si>
  <si>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</si>
  <si>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</si>
  <si>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</si>
  <si>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</si>
  <si>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</si>
  <si>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</si>
  <si>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</si>
  <si>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</si>
  <si>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</si>
  <si>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</si>
  <si>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</si>
  <si>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</si>
  <si>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</si>
  <si>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</si>
  <si>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</si>
  <si>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</si>
  <si>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</si>
  <si>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</si>
  <si>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</si>
  <si>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</si>
  <si>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</si>
  <si>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</si>
  <si>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</si>
  <si>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</si>
  <si>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</si>
  <si>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</si>
  <si>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</si>
  <si>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</si>
  <si>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</si>
  <si>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</si>
  <si>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</si>
  <si>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</si>
  <si>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</si>
  <si>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</si>
  <si>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</si>
  <si>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</si>
  <si>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</si>
  <si>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</si>
  <si>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</si>
  <si>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</si>
  <si>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</si>
  <si>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</si>
  <si>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</si>
  <si>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</si>
  <si>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</si>
  <si>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</si>
  <si>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</si>
  <si>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</si>
  <si>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</si>
  <si>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</si>
  <si>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</si>
  <si>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</si>
  <si>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</si>
  <si>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</si>
  <si>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</si>
  <si>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</si>
  <si>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</si>
  <si>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</si>
  <si>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</si>
  <si>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</si>
  <si>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</si>
  <si>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</si>
  <si>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</si>
  <si>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</si>
  <si>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</si>
  <si>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</si>
  <si>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</si>
  <si>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</si>
  <si>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</si>
  <si>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</si>
  <si>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</si>
  <si>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</si>
  <si>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</si>
  <si>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</si>
  <si>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</si>
  <si>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</si>
  <si>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</si>
  <si>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</si>
  <si>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</si>
  <si>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</si>
  <si>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</si>
  <si>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</si>
  <si>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</si>
  <si>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</si>
  <si>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</si>
  <si>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</si>
  <si>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</si>
  <si>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</si>
  <si>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</si>
  <si>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</si>
  <si>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</si>
  <si>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</si>
  <si>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</si>
  <si>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</si>
  <si>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</si>
  <si>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</si>
  <si>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</si>
  <si>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</si>
  <si>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</si>
  <si>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</si>
  <si>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</si>
  <si>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</si>
  <si>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</si>
  <si>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</si>
  <si>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</si>
  <si>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</si>
  <si>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</si>
  <si>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</si>
  <si>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</si>
  <si>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</si>
  <si>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</si>
  <si>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</si>
  <si>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</si>
  <si>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</si>
  <si>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</si>
  <si>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</si>
  <si>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</si>
  <si>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</si>
  <si>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</si>
  <si>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</si>
  <si>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</si>
  <si>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</si>
  <si>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</si>
  <si>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</si>
  <si>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</si>
  <si>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</si>
  <si>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</si>
  <si>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</si>
  <si>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</si>
  <si>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</si>
  <si>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</si>
  <si>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</si>
  <si>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</si>
  <si>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</si>
  <si>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</si>
  <si>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</si>
  <si>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</si>
  <si>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</si>
  <si>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</si>
  <si>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</si>
  <si>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</si>
  <si>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</si>
  <si>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</si>
  <si>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</si>
  <si>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</si>
  <si>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</si>
  <si>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</si>
  <si>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</si>
  <si>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</si>
  <si>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</si>
  <si>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</si>
  <si>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</si>
  <si>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</si>
  <si>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</si>
  <si>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</si>
  <si>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</si>
  <si>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</si>
  <si>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</si>
  <si>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</si>
  <si>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</si>
  <si>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</si>
  <si>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</si>
  <si>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</si>
  <si>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</si>
  <si>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</si>
  <si>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</si>
  <si>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</si>
  <si>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</si>
  <si>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</si>
  <si>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</si>
  <si>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</si>
  <si>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</si>
  <si>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</si>
  <si>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</si>
  <si>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</si>
  <si>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</si>
  <si>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</si>
  <si>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</si>
  <si>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</si>
  <si>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</si>
  <si>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</si>
  <si>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</si>
  <si>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</si>
  <si>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</si>
  <si>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</si>
  <si>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</si>
  <si>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</si>
  <si>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</si>
  <si>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</si>
  <si>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</si>
  <si>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</si>
  <si>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</si>
  <si>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</si>
  <si>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</si>
  <si>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</si>
  <si>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</si>
  <si>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</si>
  <si>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</si>
  <si>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</si>
  <si>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</si>
  <si>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</si>
  <si>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</si>
  <si>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</si>
  <si>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</si>
  <si>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</si>
  <si>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</si>
  <si>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</si>
  <si>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</si>
  <si>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</si>
  <si>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</si>
  <si>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</si>
  <si>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</si>
  <si>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</si>
  <si>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</si>
  <si>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</si>
  <si>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</si>
  <si>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</si>
  <si>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</si>
  <si>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</si>
  <si>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</si>
  <si>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</si>
  <si>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</si>
  <si>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</si>
  <si>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</si>
  <si>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</si>
  <si>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</si>
  <si>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</si>
  <si>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</si>
  <si>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</si>
  <si>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</si>
  <si>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</si>
  <si>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</si>
  <si>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</si>
  <si>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</si>
  <si>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</si>
  <si>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</si>
  <si>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</si>
  <si>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</si>
  <si>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</si>
  <si>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</si>
  <si>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</si>
  <si>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</si>
  <si>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</si>
  <si>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</si>
  <si>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</si>
  <si>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</si>
  <si>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</si>
  <si>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</si>
  <si>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</si>
  <si>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</si>
  <si>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</si>
  <si>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</si>
  <si>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</si>
  <si>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</si>
  <si>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</si>
  <si>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</si>
  <si>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</si>
  <si>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</si>
  <si>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</si>
  <si>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</si>
  <si>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</si>
  <si>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</si>
  <si>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</si>
  <si>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</si>
  <si>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</si>
  <si>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</si>
  <si>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</si>
  <si>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</si>
  <si>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</si>
  <si>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</si>
  <si>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</si>
  <si>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</si>
  <si>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</si>
  <si>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</si>
  <si>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</si>
  <si>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</si>
  <si>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</si>
  <si>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</si>
  <si>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</si>
  <si>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</si>
  <si>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</si>
  <si>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</si>
  <si>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</si>
  <si>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</si>
  <si>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</si>
  <si>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</si>
  <si>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</si>
  <si>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</si>
  <si>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</si>
  <si>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</si>
  <si>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</si>
  <si>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</si>
  <si>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</si>
  <si>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</si>
  <si>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</si>
  <si>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</si>
  <si>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</si>
  <si>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</si>
  <si>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</si>
  <si>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</si>
  <si>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</si>
  <si>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</si>
  <si>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</si>
  <si>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</si>
  <si>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</si>
  <si>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</si>
  <si>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</si>
  <si>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</si>
  <si>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</si>
  <si>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</si>
  <si>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</si>
  <si>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</si>
  <si>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</si>
  <si>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</si>
  <si>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</si>
  <si>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</si>
  <si>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</si>
  <si>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</si>
  <si>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</si>
  <si>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</si>
  <si>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</si>
  <si>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</si>
  <si>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</si>
  <si>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</si>
  <si>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</si>
  <si>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</si>
  <si>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</si>
  <si>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</si>
  <si>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</si>
  <si>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</si>
  <si>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</si>
  <si>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</si>
  <si>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</si>
  <si>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</si>
  <si>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</si>
  <si>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</si>
  <si>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</si>
  <si>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</si>
  <si>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</si>
  <si>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</si>
  <si>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</si>
  <si>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</si>
  <si>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</si>
  <si>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</si>
  <si>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</si>
  <si>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</si>
  <si>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</si>
  <si>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</si>
  <si>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</si>
  <si>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</si>
  <si>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</si>
  <si>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</si>
  <si>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</si>
  <si>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</si>
  <si>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</si>
  <si>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</si>
  <si>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</si>
  <si>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</si>
  <si>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</si>
  <si>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</si>
  <si>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</si>
  <si>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</si>
  <si>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</si>
  <si>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</si>
  <si>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</si>
  <si>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</si>
  <si>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</si>
  <si>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</si>
  <si>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</si>
  <si>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</si>
  <si>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</si>
  <si>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</si>
  <si>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</si>
  <si>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</si>
  <si>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</si>
  <si>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</si>
  <si>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</si>
  <si>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</si>
  <si>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</si>
  <si>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</si>
  <si>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</si>
  <si>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</si>
  <si>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</si>
  <si>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</si>
  <si>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</si>
  <si>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</si>
  <si>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</si>
  <si>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</si>
  <si>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</si>
  <si>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</si>
  <si>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</si>
  <si>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</si>
  <si>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</si>
  <si>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</si>
  <si>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</si>
  <si>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</si>
  <si>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</si>
  <si>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</si>
  <si>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</si>
  <si>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</si>
  <si>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</si>
  <si>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</si>
  <si>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</si>
  <si>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</si>
  <si>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</si>
  <si>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</si>
  <si>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</si>
  <si>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</si>
  <si>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</si>
  <si>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</si>
  <si>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</si>
  <si>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</si>
  <si>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</si>
  <si>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</si>
  <si>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</si>
  <si>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</si>
  <si>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</si>
  <si>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</si>
  <si>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</si>
  <si>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</si>
  <si>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</si>
  <si>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</si>
  <si>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</si>
  <si>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</si>
  <si>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</si>
  <si>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</si>
  <si>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</si>
  <si>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</si>
  <si>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</si>
  <si>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</si>
  <si>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</si>
  <si>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</si>
  <si>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</si>
  <si>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</si>
  <si>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</si>
  <si>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</si>
  <si>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</si>
  <si>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</si>
  <si>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</si>
  <si>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</si>
  <si>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</si>
  <si>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</si>
  <si>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</si>
  <si>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</si>
  <si>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</si>
  <si>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</si>
  <si>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</si>
  <si>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</si>
  <si>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</si>
  <si>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</si>
  <si>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</si>
  <si>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</si>
  <si>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</si>
  <si>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</si>
  <si>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</si>
  <si>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</si>
  <si>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</si>
  <si>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</si>
  <si>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</si>
  <si>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</si>
  <si>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</si>
  <si>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</si>
  <si>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</si>
  <si>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</si>
  <si>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</si>
  <si>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</si>
  <si>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</si>
  <si>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</si>
  <si>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</si>
  <si>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</si>
  <si>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</si>
  <si>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</si>
  <si>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</si>
  <si>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</si>
  <si>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</si>
  <si>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</si>
  <si>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</si>
  <si>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</si>
  <si>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</si>
  <si>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</si>
  <si>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</si>
  <si>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</si>
  <si>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</si>
  <si>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</si>
  <si>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</si>
  <si>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</si>
  <si>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</si>
  <si>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</si>
  <si>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</si>
  <si>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</si>
  <si>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</si>
  <si>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</si>
  <si>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</si>
  <si>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</si>
  <si>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</si>
  <si>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</si>
  <si>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</si>
  <si>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</si>
  <si>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</si>
  <si>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</si>
  <si>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</si>
  <si>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</si>
  <si>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</si>
  <si>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</si>
  <si>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</si>
  <si>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</si>
  <si>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</si>
  <si>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</si>
  <si>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</si>
  <si>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</si>
  <si>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</si>
  <si>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</si>
  <si>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</si>
  <si>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</si>
  <si>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</si>
  <si>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</si>
  <si>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</si>
  <si>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</si>
  <si>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</si>
  <si>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</si>
  <si>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</si>
  <si>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</si>
  <si>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</si>
  <si>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</si>
  <si>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</si>
  <si>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</si>
  <si>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</si>
  <si>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</si>
  <si>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</si>
  <si>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</si>
  <si>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</si>
  <si>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</si>
  <si>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</si>
  <si>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</si>
  <si>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</si>
  <si>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</si>
  <si>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</si>
  <si>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</si>
  <si>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</si>
  <si>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</si>
  <si>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</si>
  <si>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</si>
  <si>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</si>
  <si>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</si>
  <si>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</si>
  <si>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</si>
  <si>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</si>
  <si>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</si>
  <si>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</si>
  <si>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</si>
  <si>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</si>
  <si>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</si>
  <si>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</si>
  <si>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</si>
  <si>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</si>
  <si>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</si>
  <si>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</si>
  <si>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</si>
  <si>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</si>
  <si>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</si>
  <si>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</si>
  <si>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</si>
  <si>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</si>
  <si>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</si>
  <si>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</si>
  <si>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</si>
  <si>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</si>
  <si>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</si>
  <si>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</si>
  <si>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</si>
  <si>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</si>
  <si>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</si>
  <si>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</si>
  <si>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</si>
  <si>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</si>
  <si>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</si>
  <si>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</si>
  <si>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</si>
  <si>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</si>
  <si>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</si>
  <si>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</si>
  <si>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</si>
  <si>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</si>
  <si>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</si>
  <si>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</si>
  <si>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</si>
  <si>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</si>
  <si>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</si>
  <si>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</si>
  <si>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</si>
  <si>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</si>
  <si>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</si>
  <si>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</si>
  <si>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</si>
  <si>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</si>
  <si>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</si>
  <si>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</si>
  <si>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</si>
  <si>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</si>
  <si>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</si>
  <si>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</si>
  <si>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</si>
  <si>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</si>
  <si>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</si>
  <si>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</si>
  <si>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</si>
  <si>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</si>
  <si>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</si>
  <si>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</si>
  <si>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</si>
  <si>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</si>
  <si>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</si>
  <si>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</si>
  <si>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</si>
  <si>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</si>
  <si>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</si>
  <si>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</si>
  <si>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</si>
  <si>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</si>
  <si>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</si>
  <si>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</si>
  <si>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</si>
  <si>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</si>
  <si>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</si>
  <si>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</si>
  <si>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</si>
  <si>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</si>
  <si>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</si>
  <si>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</si>
  <si>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</si>
  <si>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</si>
  <si>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</si>
  <si>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</si>
  <si>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</si>
  <si>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</si>
  <si>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</si>
  <si>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</si>
  <si>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</si>
  <si>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</si>
  <si>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</si>
  <si>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</si>
  <si>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</si>
  <si>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</si>
  <si>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</si>
  <si>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</si>
  <si>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</si>
  <si>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</si>
  <si>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</si>
  <si>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</si>
  <si>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</si>
  <si>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</si>
  <si>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</si>
  <si>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</si>
  <si>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</si>
  <si>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</si>
  <si>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</si>
  <si>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</si>
  <si>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</si>
  <si>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</si>
  <si>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</si>
  <si>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</si>
  <si>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</si>
  <si>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</si>
  <si>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</si>
  <si>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</si>
  <si>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</si>
  <si>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</si>
  <si>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</si>
  <si>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</si>
  <si>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</si>
  <si>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</si>
  <si>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</si>
  <si>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</si>
  <si>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</si>
  <si>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</si>
  <si>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</si>
  <si>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</si>
  <si>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</si>
  <si>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</si>
  <si>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</si>
  <si>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</si>
  <si>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</si>
  <si>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</si>
  <si>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</si>
  <si>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</si>
  <si>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</si>
  <si>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</si>
  <si>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</si>
  <si>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</si>
  <si>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</si>
  <si>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</si>
  <si>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</si>
  <si>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</si>
  <si>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</si>
  <si>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</si>
  <si>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</si>
  <si>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</si>
  <si>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</si>
  <si>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</si>
  <si>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</si>
  <si>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</si>
  <si>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</si>
  <si>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</si>
  <si>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</si>
  <si>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</si>
  <si>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</si>
  <si>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</si>
  <si>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</si>
  <si>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</si>
  <si>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</si>
  <si>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</si>
  <si>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</si>
  <si>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</si>
  <si>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</si>
  <si>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</si>
  <si>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</si>
  <si>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</si>
  <si>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</si>
  <si>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</si>
  <si>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</si>
  <si>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</si>
  <si>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</si>
  <si>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</si>
  <si>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</si>
  <si>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</si>
  <si>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</si>
  <si>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</si>
  <si>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</si>
  <si>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</si>
  <si>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</si>
  <si>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</si>
  <si>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</si>
  <si>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</si>
  <si>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</si>
  <si>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</si>
  <si>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</si>
  <si>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</si>
  <si>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</si>
  <si>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</si>
  <si>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</si>
  <si>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</si>
  <si>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</si>
  <si>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</si>
  <si>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</si>
  <si>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</si>
  <si>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</si>
  <si>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</si>
  <si>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</si>
  <si>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</si>
  <si>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</si>
  <si>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</si>
  <si>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</si>
  <si>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</si>
  <si>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</si>
  <si>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</si>
  <si>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</si>
  <si>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</si>
  <si>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</si>
  <si>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</si>
  <si>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</si>
  <si>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</si>
  <si>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</si>
  <si>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</si>
  <si>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</si>
  <si>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</si>
  <si>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</si>
  <si>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</si>
  <si>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</si>
  <si>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</si>
  <si>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</si>
  <si>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</si>
  <si>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</si>
  <si>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</si>
  <si>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</si>
  <si>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</si>
  <si>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</si>
  <si>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</si>
  <si>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</si>
  <si>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</si>
  <si>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</si>
  <si>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</si>
  <si>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</si>
  <si>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</si>
  <si>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</si>
  <si>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</si>
  <si>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</si>
  <si>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</si>
  <si>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</si>
  <si>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</si>
  <si>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</si>
  <si>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</si>
  <si>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</si>
  <si>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</si>
  <si>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</si>
  <si>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</si>
  <si>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</si>
  <si>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</si>
  <si>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</si>
  <si>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</si>
  <si>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</si>
  <si>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</si>
  <si>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</si>
  <si>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</si>
  <si>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</si>
  <si>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</si>
  <si>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</si>
  <si>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</si>
  <si>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</si>
  <si>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</si>
  <si>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</si>
  <si>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</si>
  <si>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</si>
  <si>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</si>
  <si>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</si>
  <si>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</si>
  <si>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</si>
  <si>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</si>
  <si>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</si>
  <si>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</si>
  <si>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</si>
  <si>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</si>
  <si>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</si>
  <si>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</si>
  <si>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</si>
  <si>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</si>
  <si>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</si>
  <si>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</si>
  <si>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</si>
  <si>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</si>
  <si>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</si>
  <si>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</si>
  <si>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</si>
  <si>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</si>
  <si>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</si>
  <si>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</si>
  <si>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</si>
  <si>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</si>
  <si>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</si>
  <si>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</si>
  <si>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</si>
  <si>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</si>
  <si>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</si>
  <si>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</si>
  <si>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</si>
  <si>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</si>
  <si>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</si>
  <si>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</si>
  <si>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</si>
  <si>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</si>
  <si>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</si>
  <si>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</si>
  <si>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</si>
  <si>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</si>
  <si>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</si>
  <si>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</si>
  <si>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</si>
  <si>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</si>
  <si>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</si>
  <si>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</si>
  <si>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</si>
  <si>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</si>
  <si>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</si>
  <si>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</si>
  <si>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</si>
  <si>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</si>
  <si>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</si>
  <si>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</si>
  <si>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</si>
  <si>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</si>
  <si>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</si>
  <si>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</si>
  <si>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</si>
  <si>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</si>
  <si>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</si>
  <si>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</si>
  <si>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</si>
  <si>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</si>
  <si>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</si>
  <si>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</si>
  <si>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</si>
  <si>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</si>
  <si>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</si>
  <si>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</si>
  <si>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</si>
  <si>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</si>
  <si>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</si>
  <si>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</si>
  <si>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</si>
  <si>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</si>
  <si>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</si>
  <si>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</si>
  <si>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</si>
  <si>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</si>
  <si>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</si>
  <si>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</si>
  <si>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</si>
  <si>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</si>
  <si>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</si>
  <si>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</si>
  <si>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</si>
  <si>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</si>
  <si>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</si>
  <si>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</si>
  <si>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</si>
  <si>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</si>
  <si>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</si>
  <si>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</si>
  <si>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</si>
  <si>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</si>
  <si>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</si>
  <si>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</si>
  <si>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</si>
  <si>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</si>
  <si>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</si>
  <si>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</si>
  <si>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</si>
  <si>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</si>
  <si>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</si>
  <si>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</si>
  <si>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</si>
  <si>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</si>
  <si>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</si>
  <si>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</si>
  <si>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</si>
  <si>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</si>
  <si>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</si>
  <si>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</si>
  <si>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</si>
  <si>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</si>
  <si>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</si>
  <si>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</si>
  <si>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</si>
  <si>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</si>
  <si>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</si>
  <si>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</si>
  <si>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</si>
  <si>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</si>
  <si>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</si>
  <si>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</si>
  <si>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</si>
  <si>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</si>
  <si>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</si>
  <si>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</si>
  <si>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</si>
  <si>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</si>
  <si>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</si>
  <si>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</si>
  <si>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</si>
  <si>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</si>
  <si>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</si>
  <si>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</si>
  <si>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</si>
  <si>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</si>
  <si>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</si>
  <si>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</si>
  <si>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</si>
  <si>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</si>
  <si>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</si>
  <si>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</si>
  <si>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</si>
  <si>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</si>
  <si>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</si>
  <si>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</si>
  <si>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</si>
  <si>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</si>
  <si>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</si>
  <si>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</si>
  <si>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</si>
  <si>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</si>
  <si>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</si>
  <si>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</si>
  <si>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</si>
  <si>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</si>
  <si>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</si>
  <si>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</si>
  <si>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</si>
  <si>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</si>
  <si>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</si>
  <si>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</si>
  <si>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</si>
  <si>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</si>
  <si>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</si>
  <si>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</si>
  <si>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</si>
  <si>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</si>
  <si>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</si>
  <si>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</si>
  <si>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</si>
  <si>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</si>
  <si>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</si>
  <si>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</si>
  <si>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</si>
  <si>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</si>
  <si>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</si>
  <si>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</si>
  <si>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</si>
  <si>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</si>
  <si>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</si>
  <si>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</si>
  <si>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</si>
  <si>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</si>
  <si>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</si>
  <si>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</si>
  <si>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</si>
  <si>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</si>
  <si>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</si>
  <si>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</si>
  <si>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</si>
  <si>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</si>
  <si>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</si>
  <si>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</si>
  <si>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</si>
  <si>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</si>
  <si>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</si>
  <si>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</si>
  <si>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</si>
  <si>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</si>
  <si>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</si>
  <si>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</si>
  <si>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</si>
  <si>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</si>
  <si>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</si>
  <si>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</si>
  <si>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</si>
  <si>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</si>
  <si>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</si>
  <si>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</si>
  <si>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</si>
  <si>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</si>
  <si>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</si>
  <si>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</si>
  <si>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</si>
  <si>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</si>
  <si>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</si>
  <si>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</si>
  <si>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</si>
  <si>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</si>
  <si>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</si>
  <si>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</si>
  <si>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</si>
  <si>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</si>
  <si>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</si>
  <si>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</si>
  <si>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</si>
  <si>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</si>
  <si>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</si>
  <si>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</si>
  <si>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</si>
  <si>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</si>
  <si>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</si>
  <si>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</si>
  <si>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</si>
  <si>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</si>
  <si>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</si>
  <si>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</si>
  <si>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</si>
  <si>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</si>
  <si>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</si>
  <si>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</si>
  <si>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</si>
  <si>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</si>
  <si>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</si>
  <si>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</si>
  <si>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</si>
  <si>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</si>
  <si>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</si>
  <si>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</si>
  <si>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</si>
  <si>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</si>
  <si>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</si>
  <si>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</si>
  <si>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</si>
  <si>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</si>
  <si>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</si>
  <si>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</si>
  <si>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</si>
  <si>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</si>
  <si>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</si>
  <si>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</si>
  <si>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</si>
  <si>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</si>
  <si>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</si>
  <si>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</si>
  <si>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</si>
  <si>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</si>
  <si>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</si>
  <si>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</si>
  <si>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</si>
  <si>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</si>
  <si>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</si>
  <si>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</si>
  <si>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</si>
  <si>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</si>
  <si>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</si>
  <si>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</si>
  <si>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</si>
  <si>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</si>
  <si>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</si>
  <si>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</si>
  <si>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</si>
  <si>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</si>
  <si>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</si>
  <si>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</si>
  <si>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</si>
  <si>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</si>
  <si>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</si>
  <si>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</si>
  <si>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</si>
  <si>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</si>
  <si>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</si>
  <si>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</si>
  <si>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</si>
  <si>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</si>
  <si>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</si>
  <si>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</si>
  <si>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</si>
  <si>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</si>
  <si>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</si>
  <si>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</si>
  <si>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</si>
  <si>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</si>
  <si>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</si>
  <si>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</si>
  <si>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</si>
  <si>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</si>
  <si>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</si>
  <si>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</si>
  <si>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</si>
  <si>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</si>
  <si>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</si>
  <si>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</si>
  <si>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</si>
  <si>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</si>
  <si>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</si>
  <si>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</si>
  <si>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</si>
  <si>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</si>
  <si>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</si>
  <si>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</si>
  <si>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</si>
  <si>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</si>
  <si>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</si>
  <si>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</si>
  <si>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</si>
  <si>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</si>
  <si>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</si>
  <si>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</si>
  <si>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</si>
  <si>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</si>
  <si>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</si>
  <si>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</si>
  <si>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</si>
  <si>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</si>
  <si>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</si>
  <si>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</si>
  <si>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</si>
  <si>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</si>
  <si>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</si>
  <si>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</si>
  <si>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</si>
  <si>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</si>
  <si>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</si>
  <si>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</si>
  <si>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</si>
  <si>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</si>
  <si>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</si>
  <si>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</si>
  <si>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</si>
  <si>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</si>
  <si>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</si>
  <si>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</si>
  <si>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</si>
  <si>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</si>
  <si>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</si>
  <si>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</si>
  <si>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</si>
  <si>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</si>
  <si>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</si>
  <si>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</si>
  <si>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</si>
  <si>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</si>
  <si>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</si>
  <si>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</si>
  <si>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</si>
  <si>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</si>
  <si>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</si>
  <si>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</si>
  <si>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</si>
  <si>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</si>
  <si>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</si>
  <si>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</si>
  <si>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</si>
  <si>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</si>
  <si>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</si>
  <si>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</si>
  <si>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</si>
  <si>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</si>
  <si>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</si>
  <si>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</si>
  <si>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</si>
  <si>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</si>
  <si>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</si>
  <si>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</si>
  <si>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</si>
  <si>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</si>
  <si>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</si>
  <si>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</si>
  <si>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</si>
  <si>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</si>
  <si>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</si>
  <si>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</si>
  <si>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</si>
  <si>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</si>
  <si>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</si>
  <si>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</si>
  <si>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</si>
  <si>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</si>
  <si>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</si>
  <si>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</si>
  <si>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</si>
  <si>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</si>
  <si>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</si>
  <si>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</si>
  <si>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</si>
  <si>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</si>
  <si>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</si>
  <si>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</si>
  <si>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</si>
  <si>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</si>
  <si>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</si>
  <si>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</si>
  <si>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</si>
  <si>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</si>
  <si>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</si>
  <si>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</si>
  <si>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</si>
  <si>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</si>
  <si>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</si>
  <si>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</si>
  <si>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</si>
  <si>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</si>
  <si>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</si>
  <si>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</si>
  <si>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</si>
  <si>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</si>
  <si>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</si>
  <si>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</si>
  <si>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</si>
  <si>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</si>
  <si>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</si>
  <si>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</si>
  <si>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</si>
  <si>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</si>
  <si>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</si>
  <si>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</si>
  <si>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</si>
  <si>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</si>
  <si>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</si>
  <si>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</si>
  <si>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</si>
  <si>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</si>
  <si>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</si>
  <si>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</si>
  <si>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</si>
  <si>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</si>
  <si>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</si>
  <si>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</si>
  <si>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</si>
  <si>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</si>
  <si>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</si>
  <si>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</si>
  <si>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</si>
  <si>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</si>
  <si>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</si>
  <si>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</si>
  <si>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</si>
  <si>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</si>
  <si>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</si>
  <si>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</si>
  <si>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</si>
  <si>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</si>
  <si>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</si>
  <si>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</si>
  <si>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</si>
  <si>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</si>
  <si>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</si>
  <si>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</si>
  <si>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</si>
  <si>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</si>
  <si>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</si>
  <si>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</si>
  <si>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</si>
  <si>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</si>
  <si>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</si>
  <si>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</si>
  <si>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</si>
  <si>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</si>
  <si>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</si>
  <si>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</si>
  <si>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</si>
  <si>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</si>
  <si>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</si>
  <si>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</si>
  <si>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</si>
  <si>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</si>
  <si>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</si>
  <si>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</si>
  <si>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</si>
  <si>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</si>
  <si>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</si>
  <si>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</si>
  <si>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</si>
  <si>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</si>
  <si>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</si>
  <si>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</si>
  <si>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</si>
  <si>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</si>
  <si>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</si>
  <si>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</si>
  <si>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</si>
  <si>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</si>
  <si>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</si>
  <si>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</si>
  <si>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</si>
  <si>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</si>
  <si>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</si>
  <si>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</si>
  <si>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</si>
  <si>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</si>
  <si>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</si>
  <si>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</si>
  <si>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</si>
  <si>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</si>
  <si>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</si>
  <si>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</si>
  <si>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</si>
  <si>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</si>
  <si>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</si>
  <si>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</si>
  <si>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</si>
  <si>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</si>
  <si>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</si>
  <si>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</si>
  <si>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</si>
  <si>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</si>
  <si>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</si>
  <si>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</si>
  <si>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</si>
  <si>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</si>
  <si>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</si>
  <si>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</si>
  <si>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</si>
  <si>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</si>
  <si>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</si>
  <si>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</si>
  <si>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</si>
  <si>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</si>
  <si>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</si>
  <si>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</si>
  <si>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</si>
  <si>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</si>
  <si>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</si>
  <si>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</si>
  <si>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</si>
  <si>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</si>
  <si>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</si>
  <si>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</si>
  <si>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</si>
  <si>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</si>
  <si>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</si>
  <si>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</si>
  <si>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</si>
  <si>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</si>
  <si>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</si>
  <si>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</si>
  <si>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</si>
  <si>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</si>
  <si>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</si>
  <si>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</si>
  <si>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</si>
  <si>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</si>
  <si>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</si>
  <si>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</si>
  <si>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</si>
  <si>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</si>
  <si>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</si>
  <si>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</si>
  <si>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</si>
  <si>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</si>
  <si>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</si>
  <si>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</si>
  <si>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</si>
  <si>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</si>
  <si>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</si>
  <si>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</si>
  <si>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</si>
  <si>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</si>
  <si>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</si>
  <si>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</si>
  <si>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</si>
  <si>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</si>
  <si>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</si>
  <si>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</si>
  <si>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</si>
  <si>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</si>
  <si>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</si>
  <si>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</si>
  <si>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</si>
  <si>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</si>
  <si>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</si>
  <si>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</si>
  <si>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</si>
  <si>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</si>
  <si>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</si>
  <si>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</si>
  <si>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</si>
  <si>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</si>
  <si>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</si>
  <si>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</si>
  <si>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</si>
  <si>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</si>
  <si>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</si>
  <si>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</si>
  <si>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</si>
  <si>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</si>
  <si>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</si>
  <si>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</si>
  <si>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</si>
  <si>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</si>
  <si>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</si>
  <si>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</si>
  <si>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</si>
  <si>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</si>
  <si>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</si>
  <si>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</si>
  <si>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</si>
  <si>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</si>
  <si>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</si>
  <si>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</si>
  <si>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</si>
  <si>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</si>
  <si>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</si>
  <si>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</si>
  <si>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</si>
  <si>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</si>
  <si>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</si>
  <si>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</si>
  <si>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</si>
  <si>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</si>
  <si>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</si>
  <si>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</si>
  <si>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</si>
  <si>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</si>
  <si>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</si>
  <si>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</si>
  <si>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</si>
  <si>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</si>
  <si>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</si>
  <si>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</si>
  <si>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</si>
  <si>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</si>
  <si>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</si>
  <si>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</si>
  <si>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</si>
  <si>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</si>
  <si>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</si>
  <si>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</si>
  <si>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</si>
  <si>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</si>
  <si>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</si>
  <si>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</si>
  <si>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</si>
  <si>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</si>
  <si>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</si>
  <si>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</si>
  <si>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</si>
  <si>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</si>
  <si>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</si>
  <si>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</si>
  <si>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</si>
  <si>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</si>
  <si>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</si>
  <si>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</si>
  <si>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</si>
  <si>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</si>
  <si>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</si>
  <si>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</si>
  <si>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</si>
  <si>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</si>
  <si>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</si>
  <si>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</si>
  <si>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</si>
  <si>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</si>
  <si>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</si>
  <si>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</si>
  <si>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</si>
  <si>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</si>
  <si>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</si>
  <si>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</si>
  <si>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</si>
  <si>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</si>
  <si>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</si>
  <si>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</si>
  <si>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</si>
  <si>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</si>
  <si>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</si>
  <si>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</si>
  <si>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</si>
  <si>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</si>
  <si>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</si>
  <si>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</si>
  <si>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</si>
  <si>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</si>
  <si>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</si>
  <si>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</si>
  <si>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</si>
  <si>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</si>
  <si>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</si>
  <si>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</si>
  <si>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</si>
  <si>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</si>
  <si>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</si>
  <si>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</si>
  <si>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</si>
  <si>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</si>
  <si>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</si>
  <si>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</si>
  <si>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</si>
  <si>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</si>
  <si>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</si>
  <si>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</si>
  <si>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</si>
  <si>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</si>
  <si>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</si>
  <si>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</si>
  <si>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</si>
  <si>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</si>
  <si>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</si>
  <si>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</si>
  <si>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</si>
  <si>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</si>
  <si>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</si>
  <si>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</si>
  <si>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</si>
  <si>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</si>
  <si>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</si>
  <si>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</si>
  <si>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</si>
  <si>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</si>
  <si>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</si>
  <si>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</si>
  <si>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</si>
  <si>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</si>
  <si>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</si>
  <si>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</si>
  <si>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</si>
  <si>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</si>
  <si>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</si>
  <si>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</si>
  <si>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</si>
  <si>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</si>
  <si>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</si>
  <si>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</si>
  <si>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</si>
  <si>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</si>
  <si>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</si>
  <si>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</si>
  <si>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</si>
  <si>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</si>
  <si>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</si>
  <si>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</si>
  <si>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</si>
  <si>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</si>
  <si>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</si>
  <si>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</si>
  <si>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</si>
  <si>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</si>
  <si>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</si>
  <si>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</si>
  <si>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</si>
  <si>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</si>
  <si>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</si>
  <si>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</si>
  <si>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</si>
  <si>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</si>
  <si>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</si>
  <si>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</si>
  <si>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</si>
  <si>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</si>
  <si>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</si>
  <si>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</si>
  <si>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</si>
  <si>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</si>
  <si>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</si>
  <si>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</si>
  <si>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</si>
  <si>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</si>
  <si>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</si>
  <si>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</si>
  <si>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</si>
  <si>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</si>
  <si>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</si>
  <si>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</si>
  <si>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</si>
  <si>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</si>
  <si>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</si>
  <si>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</si>
  <si>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</si>
  <si>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</si>
  <si>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</si>
  <si>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</si>
  <si>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</si>
  <si>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</si>
  <si>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</si>
  <si>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</si>
  <si>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</si>
  <si>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</si>
  <si>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</si>
  <si>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</si>
  <si>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</si>
  <si>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</si>
  <si>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</si>
  <si>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</si>
  <si>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</si>
  <si>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</si>
  <si>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</si>
  <si>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</si>
  <si>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</si>
  <si>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</si>
  <si>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</si>
  <si>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</si>
  <si>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</si>
  <si>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</si>
  <si>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</si>
  <si>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</si>
  <si>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</si>
  <si>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</si>
  <si>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</si>
  <si>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</si>
  <si>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</si>
  <si>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</si>
  <si>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</si>
  <si>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</si>
  <si>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</si>
  <si>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</si>
  <si>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</si>
  <si>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</si>
  <si>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</si>
  <si>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</si>
  <si>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</si>
  <si>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</si>
  <si>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</si>
  <si>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</si>
  <si>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</si>
  <si>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</si>
  <si>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</si>
  <si>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</si>
  <si>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</si>
  <si>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</si>
  <si>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</si>
  <si>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</si>
  <si>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</si>
  <si>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</si>
  <si>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</si>
  <si>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</si>
  <si>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</si>
  <si>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</si>
  <si>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</si>
  <si>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</si>
  <si>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</si>
  <si>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</si>
  <si>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</si>
  <si>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</si>
  <si>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</si>
  <si>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</si>
  <si>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</si>
  <si>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</si>
  <si>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</si>
  <si>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</si>
  <si>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</si>
  <si>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</si>
  <si>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</si>
  <si>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</si>
  <si>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</si>
  <si>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</si>
  <si>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</si>
  <si>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</si>
  <si>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</si>
  <si>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</si>
  <si>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</si>
  <si>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</si>
  <si>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</si>
  <si>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</si>
  <si>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</si>
  <si>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</si>
  <si>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</si>
  <si>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</si>
  <si>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</si>
  <si>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</si>
  <si>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</si>
  <si>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</si>
  <si>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</si>
  <si>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</si>
  <si>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</si>
  <si>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</si>
  <si>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</si>
  <si>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</si>
  <si>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</si>
  <si>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</si>
  <si>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</si>
  <si>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</si>
  <si>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</si>
  <si>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</si>
  <si>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</si>
  <si>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</si>
  <si>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</si>
  <si>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</si>
  <si>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</si>
  <si>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</si>
  <si>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</si>
  <si>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</si>
  <si>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</si>
  <si>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</si>
  <si>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</si>
  <si>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</si>
  <si>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</si>
  <si>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</si>
  <si>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</si>
  <si>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</si>
  <si>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</si>
  <si>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</si>
  <si>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</si>
  <si>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</si>
  <si>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</si>
  <si>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</si>
  <si>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</si>
  <si>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</si>
  <si>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</si>
  <si>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</si>
  <si>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</si>
  <si>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</si>
  <si>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</si>
  <si>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</si>
  <si>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</si>
  <si>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</si>
  <si>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</si>
  <si>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</si>
  <si>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</si>
  <si>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</si>
  <si>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</si>
  <si>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</si>
  <si>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</si>
  <si>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</si>
  <si>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</si>
  <si>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</si>
  <si>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</si>
  <si>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</si>
  <si>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</si>
  <si>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</si>
  <si>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</si>
  <si>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</si>
  <si>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</si>
  <si>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</si>
  <si>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</si>
  <si>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</si>
  <si>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</si>
  <si>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</si>
  <si>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</si>
  <si>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</si>
  <si>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</si>
  <si>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</si>
  <si>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</si>
  <si>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</si>
  <si>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</si>
  <si>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</si>
  <si>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</si>
  <si>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</si>
  <si>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</si>
  <si>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</si>
  <si>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</si>
  <si>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</si>
  <si>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</si>
  <si>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</si>
  <si>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</si>
  <si>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</si>
  <si>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</si>
  <si>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</si>
  <si>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</si>
  <si>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</si>
  <si>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</si>
  <si>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</si>
  <si>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</si>
  <si>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</si>
  <si>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</si>
  <si>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</si>
  <si>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</si>
  <si>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</si>
  <si>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</si>
  <si>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</si>
  <si>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</si>
  <si>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</si>
  <si>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</si>
  <si>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</si>
  <si>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</si>
  <si>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</si>
  <si>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</si>
  <si>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</si>
  <si>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</si>
  <si>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</si>
  <si>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</si>
  <si>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</si>
  <si>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</si>
  <si>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</si>
  <si>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</si>
  <si>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</si>
  <si>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</si>
  <si>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</si>
  <si>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</si>
  <si>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</si>
  <si>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</si>
  <si>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</si>
  <si>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</si>
  <si>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</si>
  <si>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</si>
  <si>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</si>
  <si>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</si>
  <si>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</si>
  <si>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</si>
  <si>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</si>
  <si>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</si>
  <si>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</si>
  <si>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</si>
  <si>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</si>
  <si>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</si>
  <si>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</si>
  <si>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</si>
  <si>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</si>
  <si>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</si>
  <si>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</si>
  <si>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</si>
  <si>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</si>
  <si>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</si>
  <si>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</si>
  <si>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</si>
  <si>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</si>
  <si>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</si>
  <si>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</si>
  <si>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</si>
  <si>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</si>
  <si>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</si>
  <si>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</si>
  <si>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</si>
  <si>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</si>
  <si>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</si>
  <si>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</si>
  <si>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</si>
  <si>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</si>
  <si>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</si>
  <si>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</si>
  <si>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</si>
  <si>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</si>
  <si>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</si>
  <si>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</si>
  <si>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</si>
  <si>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</si>
  <si>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</si>
  <si>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</si>
  <si>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</si>
  <si>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</si>
  <si>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</si>
  <si>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</si>
  <si>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</si>
  <si>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</si>
  <si>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</si>
  <si>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</si>
  <si>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</si>
  <si>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</si>
  <si>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</si>
  <si>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</si>
  <si>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</si>
  <si>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</si>
  <si>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</si>
  <si>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</si>
  <si>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</si>
  <si>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</si>
  <si>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</si>
  <si>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</si>
  <si>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</si>
  <si>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</si>
  <si>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</si>
  <si>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</si>
  <si>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</si>
  <si>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</si>
  <si>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</si>
  <si>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</si>
  <si>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</si>
  <si>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</si>
  <si>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</si>
  <si>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</si>
  <si>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</si>
  <si>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</si>
  <si>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</si>
  <si>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</si>
  <si>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</si>
  <si>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</si>
  <si>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</si>
  <si>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</si>
  <si>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</si>
  <si>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</si>
  <si>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</si>
  <si>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</si>
  <si>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</si>
  <si>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</si>
  <si>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</si>
  <si>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</si>
  <si>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</si>
  <si>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</si>
  <si>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</si>
  <si>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</si>
  <si>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</si>
  <si>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</si>
  <si>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</si>
  <si>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</si>
  <si>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</si>
  <si>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</si>
  <si>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</si>
  <si>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</si>
  <si>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</si>
  <si>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</si>
  <si>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</si>
  <si>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</si>
  <si>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</si>
  <si>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</si>
  <si>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</si>
  <si>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</si>
  <si>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</si>
  <si>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</si>
  <si>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</si>
  <si>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</si>
  <si>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</si>
  <si>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</si>
  <si>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</si>
  <si>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</si>
  <si>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</si>
  <si>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</si>
  <si>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</si>
  <si>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</si>
  <si>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</si>
  <si>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</si>
  <si>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</si>
  <si>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</si>
  <si>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</si>
  <si>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</si>
  <si>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</si>
  <si>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</si>
  <si>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</si>
  <si>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</si>
  <si>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</si>
  <si>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</si>
  <si>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</si>
  <si>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</si>
  <si>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</si>
  <si>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</si>
  <si>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</si>
  <si>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</si>
  <si>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</si>
  <si>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</si>
  <si>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</si>
  <si>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</si>
  <si>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</si>
  <si>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</si>
  <si>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</si>
  <si>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</si>
  <si>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</si>
  <si>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</si>
  <si>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</si>
  <si>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</si>
  <si>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</si>
  <si>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</si>
  <si>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</si>
  <si>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</si>
  <si>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</si>
  <si>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</si>
  <si>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</si>
  <si>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</si>
  <si>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</si>
  <si>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</si>
  <si>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</si>
  <si>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</si>
  <si>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</si>
  <si>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</si>
  <si>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</si>
  <si>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</si>
  <si>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</si>
  <si>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</si>
  <si>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</si>
  <si>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</si>
  <si>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</si>
  <si>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</si>
  <si>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</si>
  <si>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</si>
  <si>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</si>
  <si>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</si>
  <si>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</si>
  <si>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</si>
  <si>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</si>
  <si>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</si>
  <si>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</si>
  <si>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</si>
  <si>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</si>
  <si>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</si>
  <si>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</si>
  <si>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</si>
  <si>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</si>
  <si>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</si>
  <si>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</si>
  <si>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</si>
  <si>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</si>
  <si>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</si>
  <si>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</si>
  <si>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</si>
  <si>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</si>
  <si>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</si>
  <si>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</si>
  <si>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</si>
  <si>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</si>
  <si>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</si>
  <si>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</si>
  <si>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</si>
  <si>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</si>
  <si>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</si>
  <si>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</si>
  <si>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</si>
  <si>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</si>
  <si>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</si>
  <si>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</si>
  <si>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</si>
  <si>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</si>
  <si>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</si>
  <si>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</si>
  <si>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</si>
  <si>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</si>
  <si>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</si>
  <si>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</si>
  <si>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</si>
  <si>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</si>
  <si>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</si>
  <si>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</si>
  <si>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</si>
  <si>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</si>
  <si>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</si>
  <si>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</si>
  <si>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</si>
  <si>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</si>
  <si>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</si>
  <si>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</si>
  <si>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</si>
  <si>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</si>
  <si>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</si>
  <si>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</si>
  <si>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</si>
  <si>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</si>
  <si>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</si>
  <si>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</si>
  <si>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</si>
  <si>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</si>
  <si>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</si>
  <si>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</si>
  <si>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</si>
  <si>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</si>
  <si>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</si>
  <si>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</si>
  <si>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</si>
  <si>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</si>
  <si>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</si>
  <si>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</si>
  <si>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</si>
  <si>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</si>
  <si>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</si>
  <si>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</si>
  <si>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</si>
  <si>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</si>
  <si>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</si>
  <si>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</si>
  <si>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</si>
  <si>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</si>
  <si>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</si>
  <si>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</si>
  <si>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</si>
  <si>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</si>
  <si>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</si>
  <si>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</si>
  <si>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</si>
  <si>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</si>
  <si>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</si>
  <si>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</si>
  <si>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</si>
  <si>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</si>
  <si>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</si>
  <si>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</si>
  <si>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</si>
  <si>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</si>
  <si>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</si>
  <si>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</si>
  <si>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</si>
  <si>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</si>
  <si>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</si>
  <si>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</si>
  <si>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</si>
  <si>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</si>
  <si>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</si>
  <si>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</si>
  <si>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</si>
  <si>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</si>
  <si>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</si>
  <si>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</si>
  <si>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</si>
  <si>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</si>
  <si>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</si>
  <si>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</si>
  <si>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</si>
  <si>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</si>
  <si>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</si>
  <si>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</si>
  <si>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</si>
  <si>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</si>
  <si>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</si>
  <si>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</si>
  <si>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</si>
  <si>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</si>
  <si>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</si>
  <si>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</si>
  <si>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</si>
  <si>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</si>
  <si>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</si>
  <si>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</si>
  <si>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</si>
  <si>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</si>
  <si>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</si>
  <si>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</si>
  <si>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</si>
  <si>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</si>
  <si>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</si>
  <si>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</si>
  <si>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</si>
  <si>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</si>
  <si>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</si>
  <si>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</si>
  <si>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</si>
  <si>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</si>
  <si>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</si>
  <si>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</si>
  <si>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</si>
  <si>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</si>
  <si>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</si>
  <si>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</si>
  <si>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</si>
  <si>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</si>
  <si>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</si>
  <si>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</si>
  <si>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</si>
  <si>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</si>
  <si>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</si>
  <si>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</si>
  <si>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</si>
  <si>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</si>
  <si>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</si>
  <si>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</si>
  <si>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</si>
  <si>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</si>
  <si>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</si>
  <si>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</si>
  <si>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</si>
  <si>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</si>
  <si>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</si>
  <si>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</si>
  <si>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</si>
  <si>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</si>
  <si>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</si>
  <si>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</si>
  <si>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</si>
  <si>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</si>
  <si>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</si>
  <si>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</si>
  <si>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</si>
  <si>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</si>
  <si>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</si>
  <si>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</si>
  <si>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</si>
  <si>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</si>
  <si>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</si>
  <si>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</si>
  <si>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</si>
  <si>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</si>
  <si>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</si>
  <si>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</si>
  <si>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</si>
  <si>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</si>
  <si>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</si>
  <si>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</si>
  <si>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</si>
  <si>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</si>
  <si>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</si>
  <si>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</si>
  <si>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</si>
  <si>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</si>
  <si>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</si>
  <si>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</si>
  <si>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</si>
  <si>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</si>
  <si>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</si>
  <si>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</si>
  <si>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</si>
  <si>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</si>
  <si>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</si>
  <si>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</si>
  <si>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</si>
  <si>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</si>
  <si>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</si>
  <si>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</si>
  <si>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</si>
  <si>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</si>
  <si>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</si>
  <si>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</si>
  <si>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</si>
  <si>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</si>
  <si>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</si>
  <si>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</si>
  <si>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</si>
  <si>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</si>
  <si>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</si>
  <si>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</si>
  <si>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</si>
  <si>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</si>
  <si>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</si>
  <si>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</si>
  <si>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</si>
  <si>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</si>
  <si>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</si>
  <si>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</si>
  <si>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</si>
  <si>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</si>
  <si>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</si>
  <si>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</si>
  <si>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</si>
  <si>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</si>
  <si>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</si>
  <si>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</si>
  <si>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</si>
  <si>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</si>
  <si>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</si>
  <si>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</si>
  <si>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</si>
  <si>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</si>
  <si>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</si>
  <si>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</si>
  <si>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</si>
  <si>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</si>
  <si>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</si>
  <si>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</si>
  <si>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</si>
  <si>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</si>
  <si>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</si>
  <si>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</si>
  <si>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</si>
  <si>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</si>
  <si>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</si>
  <si>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</si>
  <si>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</si>
  <si>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</si>
  <si>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</si>
  <si>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</si>
  <si>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</si>
  <si>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</si>
  <si>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</si>
  <si>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</si>
  <si>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</si>
  <si>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</si>
  <si>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</si>
  <si>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</si>
  <si>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</si>
  <si>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</si>
  <si>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</si>
  <si>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</si>
  <si>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</si>
  <si>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</si>
  <si>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</si>
  <si>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</si>
  <si>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</si>
  <si>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</si>
  <si>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</si>
  <si>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</si>
  <si>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</si>
  <si>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</si>
  <si>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</si>
  <si>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</si>
  <si>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</si>
  <si>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</si>
  <si>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</si>
  <si>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</si>
  <si>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</si>
  <si>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</si>
  <si>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</si>
  <si>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</si>
  <si>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</si>
  <si>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</si>
  <si>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</si>
  <si>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</si>
  <si>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</si>
  <si>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</si>
  <si>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</si>
  <si>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</si>
  <si>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</si>
  <si>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</si>
  <si>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</si>
  <si>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</si>
  <si>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</si>
  <si>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</si>
  <si>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</si>
  <si>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</si>
  <si>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</si>
  <si>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</si>
  <si>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</si>
  <si>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</si>
  <si>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</si>
  <si>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</si>
  <si>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</si>
  <si>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</si>
  <si>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</si>
  <si>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</si>
  <si>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</si>
  <si>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</si>
  <si>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</si>
  <si>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</si>
  <si>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</si>
  <si>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</si>
  <si>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</si>
  <si>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</si>
  <si>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</si>
  <si>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</si>
  <si>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</si>
  <si>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</si>
  <si>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</si>
  <si>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</si>
  <si>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</si>
  <si>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</si>
  <si>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</si>
  <si>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</si>
  <si>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</si>
  <si>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</si>
  <si>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</si>
  <si>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</si>
  <si>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</si>
  <si>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</si>
  <si>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</si>
  <si>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</si>
  <si>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</si>
  <si>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</si>
  <si>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</si>
  <si>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</si>
  <si>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</si>
  <si>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</si>
  <si>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</si>
  <si>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</si>
  <si>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</si>
  <si>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</si>
  <si>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</si>
  <si>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</si>
  <si>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</si>
  <si>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</si>
  <si>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</si>
  <si>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</si>
  <si>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</si>
  <si>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</si>
  <si>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</si>
  <si>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</si>
  <si>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</si>
  <si>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</si>
  <si>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</si>
  <si>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</si>
  <si>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</si>
  <si>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</si>
  <si>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</si>
  <si>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</si>
  <si>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</si>
  <si>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</si>
  <si>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</si>
  <si>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</si>
  <si>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</si>
  <si>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</si>
  <si>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</si>
  <si>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</si>
  <si>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</si>
  <si>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</si>
  <si>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</si>
  <si>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</si>
  <si>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</si>
  <si>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</si>
  <si>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</si>
  <si>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</si>
  <si>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</si>
  <si>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</si>
  <si>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</si>
  <si>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</si>
  <si>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</si>
  <si>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</si>
  <si>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</si>
  <si>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</si>
  <si>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</si>
  <si>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</si>
  <si>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</si>
  <si>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</si>
  <si>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</si>
  <si>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</si>
  <si>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</si>
  <si>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</si>
  <si>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</si>
  <si>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</si>
  <si>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</si>
  <si>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</si>
  <si>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</si>
  <si>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</si>
  <si>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</si>
  <si>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</si>
  <si>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</si>
  <si>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</si>
  <si>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</si>
  <si>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</si>
  <si>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</si>
  <si>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</si>
  <si>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</si>
  <si>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</si>
  <si>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</si>
  <si>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</si>
  <si>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</si>
  <si>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</si>
  <si>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</si>
  <si>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</si>
  <si>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</si>
  <si>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</si>
  <si>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</si>
  <si>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</si>
  <si>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</si>
  <si>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</si>
  <si>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</si>
  <si>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</si>
  <si>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</si>
  <si>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</si>
  <si>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</si>
  <si>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</si>
  <si>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</si>
  <si>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</si>
  <si>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</si>
  <si>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</si>
  <si>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</si>
  <si>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</si>
  <si>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</si>
  <si>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</si>
  <si>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</si>
  <si>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</si>
  <si>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</si>
  <si>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</si>
  <si>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</si>
  <si>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</si>
  <si>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</si>
  <si>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</si>
  <si>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</si>
  <si>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</si>
  <si>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</si>
  <si>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</si>
  <si>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</si>
  <si>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</si>
  <si>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</si>
  <si>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</si>
  <si>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</si>
  <si>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</si>
  <si>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</si>
  <si>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</si>
  <si>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</si>
  <si>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</si>
  <si>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</si>
  <si>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</si>
  <si>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</si>
  <si>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</si>
  <si>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</si>
  <si>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</si>
  <si>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</si>
  <si>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</si>
  <si>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</si>
  <si>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</si>
  <si>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</si>
  <si>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</si>
  <si>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</si>
  <si>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</si>
  <si>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</si>
  <si>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</si>
  <si>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</si>
  <si>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</si>
  <si>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</si>
  <si>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</si>
  <si>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</si>
  <si>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</si>
  <si>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</si>
  <si>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</si>
  <si>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</si>
  <si>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</si>
  <si>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</si>
  <si>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</si>
  <si>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</si>
  <si>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</si>
  <si>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</si>
  <si>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</si>
  <si>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</si>
  <si>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</si>
  <si>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</si>
  <si>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</si>
  <si>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</si>
  <si>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</si>
  <si>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</si>
  <si>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</si>
  <si>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</si>
  <si>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</si>
  <si>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</si>
  <si>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</si>
  <si>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</si>
  <si>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</si>
  <si>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</si>
  <si>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</si>
  <si>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</si>
  <si>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</si>
  <si>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</si>
  <si>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</si>
  <si>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</si>
  <si>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</si>
  <si>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</si>
  <si>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</si>
  <si>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</si>
  <si>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</si>
  <si>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</si>
  <si>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</si>
  <si>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</si>
  <si>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</si>
  <si>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</si>
  <si>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</si>
  <si>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</si>
  <si>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</si>
  <si>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</si>
  <si>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</si>
  <si>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</si>
  <si>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</si>
  <si>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</si>
  <si>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</si>
  <si>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</si>
  <si>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</si>
  <si>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</si>
  <si>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</si>
  <si>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</si>
  <si>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</si>
  <si>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</si>
  <si>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</si>
  <si>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</si>
  <si>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</si>
  <si>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</si>
  <si>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</si>
  <si>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</si>
  <si>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</si>
  <si>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</si>
  <si>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</si>
  <si>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</si>
  <si>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</si>
  <si>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</si>
  <si>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</si>
  <si>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</si>
  <si>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</si>
  <si>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</si>
  <si>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</si>
  <si>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</si>
  <si>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</si>
  <si>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</si>
  <si>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</si>
  <si>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</si>
  <si>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</si>
  <si>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</si>
  <si>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</si>
  <si>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</si>
  <si>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</si>
  <si>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</si>
  <si>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</si>
  <si>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</si>
  <si>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</si>
  <si>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</si>
  <si>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</si>
  <si>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</si>
  <si>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</si>
  <si>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</si>
  <si>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</si>
  <si>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</si>
  <si>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</si>
  <si>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</si>
  <si>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</si>
  <si>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</si>
  <si>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</si>
  <si>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</si>
  <si>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</si>
  <si>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</si>
  <si>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</si>
  <si>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</si>
  <si>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</si>
  <si>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</si>
  <si>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</si>
  <si>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</si>
  <si>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</si>
  <si>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</si>
  <si>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</si>
  <si>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</si>
  <si>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</si>
  <si>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</si>
  <si>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</si>
  <si>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</si>
  <si>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</si>
  <si>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</si>
  <si>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</si>
  <si>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</si>
  <si>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</si>
  <si>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</si>
  <si>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</si>
  <si>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</si>
  <si>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</si>
  <si>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</si>
  <si>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</si>
  <si>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</si>
  <si>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</si>
  <si>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</si>
  <si>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</si>
  <si>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</si>
  <si>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</si>
  <si>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</si>
  <si>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</si>
  <si>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</si>
  <si>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</si>
  <si>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</si>
  <si>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</si>
  <si>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</si>
  <si>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</si>
  <si>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</si>
  <si>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</si>
  <si>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</si>
  <si>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</si>
  <si>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</si>
  <si>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</si>
  <si>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</si>
  <si>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</si>
  <si>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</si>
  <si>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</si>
  <si>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</si>
  <si>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</si>
  <si>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</si>
  <si>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</si>
  <si>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</si>
  <si>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</si>
  <si>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</si>
  <si>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</si>
  <si>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</si>
  <si>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</si>
  <si>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</si>
  <si>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</si>
  <si>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</si>
  <si>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</si>
  <si>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</si>
  <si>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</si>
  <si>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</si>
  <si>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</si>
  <si>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</si>
  <si>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</si>
  <si>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</si>
  <si>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</si>
  <si>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</si>
  <si>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</si>
  <si>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</si>
  <si>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</si>
  <si>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</si>
  <si>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</si>
  <si>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</si>
  <si>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</si>
  <si>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</si>
  <si>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</si>
  <si>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</si>
  <si>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</si>
  <si>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</si>
  <si>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</si>
  <si>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</si>
  <si>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</si>
  <si>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</si>
  <si>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</si>
  <si>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</si>
  <si>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</si>
  <si>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</si>
  <si>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</si>
  <si>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</si>
  <si>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</si>
  <si>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</si>
  <si>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</si>
  <si>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</si>
  <si>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</si>
  <si>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</si>
  <si>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</si>
  <si>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</si>
  <si>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</si>
  <si>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</si>
  <si>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</si>
  <si>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</si>
  <si>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</si>
  <si>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</si>
  <si>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</si>
  <si>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</si>
  <si>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</si>
  <si>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</si>
  <si>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</si>
  <si>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</si>
  <si>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</si>
  <si>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</si>
  <si>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</si>
  <si>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</si>
  <si>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</si>
  <si>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</si>
  <si>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</si>
  <si>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</si>
  <si>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</si>
  <si>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</si>
  <si>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</si>
  <si>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</si>
  <si>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</si>
  <si>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</si>
  <si>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</si>
  <si>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</si>
  <si>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</si>
  <si>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</si>
  <si>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</si>
  <si>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</si>
  <si>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</si>
  <si>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</si>
  <si>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</si>
  <si>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</si>
  <si>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</si>
  <si>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</si>
  <si>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</si>
  <si>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</si>
  <si>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</si>
  <si>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</si>
  <si>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</si>
  <si>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</si>
  <si>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</si>
  <si>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</si>
  <si>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</si>
  <si>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</si>
  <si>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</si>
  <si>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</si>
  <si>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</si>
  <si>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</si>
  <si>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</si>
  <si>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</si>
  <si>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</si>
  <si>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</si>
  <si>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</si>
  <si>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</si>
  <si>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</si>
  <si>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</si>
  <si>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</si>
  <si>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</si>
  <si>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</si>
  <si>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</si>
  <si>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</si>
  <si>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</si>
  <si>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</si>
  <si>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</si>
  <si>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</si>
  <si>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</si>
  <si>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</si>
  <si>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</si>
  <si>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</si>
  <si>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</si>
  <si>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</si>
  <si>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</si>
  <si>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</si>
  <si>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</si>
  <si>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</si>
  <si>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</si>
  <si>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</si>
  <si>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</si>
  <si>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</si>
  <si>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</si>
  <si>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</si>
  <si>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</si>
  <si>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</si>
  <si>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</si>
  <si>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</si>
  <si>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</si>
  <si>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</si>
  <si>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</si>
  <si>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</si>
  <si>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</si>
  <si>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</si>
  <si>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</si>
  <si>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</si>
  <si>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</si>
  <si>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</si>
  <si>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</si>
  <si>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</si>
  <si>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</si>
  <si>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</si>
  <si>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</si>
  <si>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</si>
  <si>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</si>
  <si>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</si>
  <si>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</si>
  <si>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</si>
  <si>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</si>
  <si>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</si>
  <si>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</si>
  <si>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</si>
  <si>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</si>
  <si>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</si>
  <si>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</si>
  <si>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</si>
  <si>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</si>
  <si>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</si>
  <si>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</si>
  <si>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</si>
  <si>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</si>
  <si>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</si>
  <si>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</si>
  <si>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</si>
  <si>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</si>
  <si>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</si>
  <si>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</si>
  <si>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</si>
  <si>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</si>
  <si>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</si>
  <si>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</si>
  <si>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</si>
  <si>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</si>
  <si>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</si>
  <si>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</si>
  <si>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</si>
  <si>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</si>
  <si>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</si>
  <si>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</si>
  <si>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</si>
  <si>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</si>
  <si>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</si>
  <si>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</si>
  <si>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</si>
  <si>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</si>
  <si>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</si>
  <si>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</si>
  <si>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</si>
  <si>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</si>
  <si>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</si>
  <si>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</si>
  <si>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</si>
  <si>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</si>
  <si>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</si>
  <si>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</si>
  <si>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</si>
  <si>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</si>
  <si>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</si>
  <si>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</si>
  <si>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</si>
  <si>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</si>
  <si>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</si>
  <si>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</si>
  <si>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</si>
  <si>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</si>
  <si>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</si>
  <si>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</si>
  <si>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</si>
  <si>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</si>
  <si>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</si>
  <si>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</si>
  <si>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</si>
  <si>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</si>
  <si>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</si>
  <si>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</si>
  <si>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</si>
  <si>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</si>
  <si>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</si>
  <si>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</si>
  <si>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</si>
  <si>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</si>
  <si>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</si>
  <si>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</si>
  <si>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</si>
  <si>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</si>
  <si>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</si>
  <si>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</si>
  <si>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</si>
  <si>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</si>
  <si>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</si>
  <si>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</si>
  <si>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</si>
  <si>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</si>
  <si>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</si>
  <si>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</si>
  <si>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</si>
  <si>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</si>
  <si>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</si>
  <si>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</si>
  <si>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</si>
  <si>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</si>
  <si>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</si>
  <si>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</si>
  <si>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</si>
  <si>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</si>
  <si>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</si>
  <si>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</si>
  <si>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</si>
  <si>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</si>
  <si>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</si>
  <si>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</si>
  <si>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</si>
  <si>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</si>
  <si>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</si>
  <si>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</si>
  <si>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</si>
  <si>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</si>
  <si>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</si>
  <si>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</si>
  <si>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</si>
  <si>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</si>
  <si>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</si>
  <si>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</si>
  <si>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</si>
  <si>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</si>
  <si>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</si>
  <si>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</si>
  <si>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</si>
  <si>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</si>
  <si>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</si>
  <si>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</si>
  <si>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</si>
  <si>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</si>
  <si>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</si>
  <si>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</si>
  <si>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</si>
  <si>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</si>
  <si>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</si>
  <si>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</si>
  <si>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</si>
  <si>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</si>
  <si>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</si>
  <si>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</si>
  <si>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</si>
  <si>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</si>
  <si>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</si>
  <si>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</si>
  <si>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</si>
  <si>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</si>
  <si>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</si>
  <si>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</si>
  <si>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</si>
  <si>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</si>
  <si>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</si>
  <si>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</si>
  <si>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</si>
  <si>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</si>
  <si>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</si>
  <si>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</si>
  <si>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</si>
  <si>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</si>
  <si>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</si>
  <si>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</si>
  <si>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</si>
  <si>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</si>
  <si>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</si>
  <si>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</si>
  <si>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</si>
  <si>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</si>
  <si>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</si>
  <si>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</si>
  <si>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</si>
  <si>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</si>
  <si>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</si>
  <si>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</si>
  <si>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</si>
  <si>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</si>
  <si>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</si>
  <si>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</si>
  <si>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</si>
  <si>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</si>
  <si>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</si>
  <si>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</si>
  <si>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</si>
  <si>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</si>
  <si>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</si>
  <si>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</si>
  <si>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</si>
  <si>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</si>
  <si>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</si>
  <si>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</si>
  <si>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</si>
  <si>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</si>
  <si>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</si>
  <si>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</si>
  <si>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</si>
  <si>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</si>
  <si>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</si>
  <si>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</si>
  <si>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</si>
  <si>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</si>
  <si>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</si>
  <si>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</si>
  <si>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</si>
  <si>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</si>
  <si>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</si>
  <si>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</si>
  <si>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</si>
  <si>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</si>
  <si>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</si>
  <si>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</si>
  <si>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</si>
  <si>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</si>
  <si>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</si>
  <si>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</si>
  <si>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</si>
  <si>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</si>
  <si>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</si>
  <si>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</si>
  <si>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</si>
  <si>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</si>
  <si>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</si>
  <si>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</si>
  <si>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</si>
  <si>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</si>
  <si>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</si>
  <si>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</si>
  <si>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</si>
  <si>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</si>
  <si>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</si>
  <si>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</si>
  <si>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</si>
  <si>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</si>
  <si>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</si>
  <si>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</si>
  <si>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</si>
  <si>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</si>
  <si>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</si>
  <si>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</si>
  <si>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</si>
  <si>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</si>
  <si>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</si>
  <si>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</si>
  <si>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</si>
  <si>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</si>
  <si>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</si>
  <si>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</si>
  <si>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</si>
  <si>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</si>
  <si>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</si>
  <si>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</si>
  <si>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</si>
  <si>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</si>
  <si>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</si>
  <si>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</si>
  <si>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</si>
  <si>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</si>
  <si>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</si>
  <si>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</si>
  <si>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</si>
  <si>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</si>
  <si>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</si>
  <si>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</si>
  <si>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</si>
  <si>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</si>
  <si>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</si>
  <si>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</si>
  <si>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</si>
  <si>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</si>
  <si>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</si>
  <si>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</si>
  <si>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</si>
  <si>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</si>
  <si>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</si>
  <si>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</si>
  <si>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</si>
  <si>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</si>
  <si>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</si>
  <si>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</si>
  <si>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</si>
  <si>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</si>
  <si>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</si>
  <si>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</si>
  <si>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</si>
  <si>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</si>
  <si>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</si>
  <si>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</si>
  <si>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</si>
  <si>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</si>
  <si>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</si>
  <si>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</si>
  <si>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</si>
  <si>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</si>
  <si>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</si>
  <si>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</si>
  <si>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</si>
  <si>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</si>
  <si>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</si>
  <si>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</si>
  <si>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</si>
  <si>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</si>
  <si>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</si>
  <si>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</si>
  <si>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</si>
  <si>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</si>
  <si>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</si>
  <si>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</si>
  <si>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</si>
  <si>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</si>
  <si>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</si>
  <si>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</si>
  <si>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</si>
  <si>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</si>
  <si>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</si>
  <si>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</si>
  <si>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</si>
  <si>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</si>
  <si>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</si>
  <si>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</si>
  <si>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</si>
  <si>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</si>
  <si>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</si>
  <si>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</si>
  <si>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</si>
  <si>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</si>
  <si>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</si>
  <si>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</si>
  <si>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</si>
  <si>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</si>
  <si>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</si>
  <si>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</si>
  <si>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</si>
  <si>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</si>
  <si>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</si>
  <si>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</si>
  <si>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</si>
  <si>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</si>
  <si>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</si>
  <si>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</si>
  <si>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</si>
  <si>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</si>
  <si>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</si>
  <si>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</si>
  <si>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</si>
  <si>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</si>
  <si>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</si>
  <si>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</si>
  <si>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</si>
  <si>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</si>
  <si>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</si>
  <si>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</si>
  <si>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</si>
  <si>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</si>
  <si>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</si>
  <si>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</si>
  <si>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</si>
  <si>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</si>
  <si>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</si>
  <si>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</si>
  <si>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</si>
  <si>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</si>
  <si>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</si>
  <si>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</si>
  <si>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</si>
  <si>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</si>
  <si>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</si>
  <si>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</si>
  <si>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</si>
  <si>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</si>
  <si>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</si>
  <si>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</si>
  <si>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</si>
  <si>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</si>
  <si>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</si>
  <si>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</si>
  <si>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</si>
  <si>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</si>
  <si>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</si>
  <si>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</si>
  <si>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</si>
  <si>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</si>
  <si>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</si>
  <si>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</si>
  <si>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</si>
  <si>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</si>
  <si>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</si>
  <si>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</si>
  <si>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</si>
  <si>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</si>
  <si>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</si>
  <si>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</si>
  <si>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</si>
  <si>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</si>
  <si>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</si>
  <si>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</si>
  <si>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</si>
  <si>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</si>
  <si>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</si>
  <si>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</si>
  <si>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</si>
  <si>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</si>
  <si>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</si>
  <si>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</si>
  <si>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</si>
  <si>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</si>
  <si>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</si>
  <si>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</si>
  <si>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</si>
  <si>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</si>
  <si>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</si>
  <si>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</si>
  <si>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</si>
  <si>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</si>
  <si>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</si>
  <si>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</si>
  <si>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</si>
  <si>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</si>
  <si>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</si>
  <si>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</si>
  <si>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</si>
  <si>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</si>
  <si>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</si>
  <si>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</si>
  <si>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</si>
  <si>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</si>
  <si>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</si>
  <si>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</si>
  <si>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</si>
  <si>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</si>
  <si>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</si>
  <si>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</si>
  <si>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</si>
  <si>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</si>
  <si>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</si>
  <si>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</si>
  <si>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</si>
  <si>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</si>
  <si>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</si>
  <si>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</si>
  <si>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</si>
  <si>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</si>
  <si>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</si>
  <si>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</si>
  <si>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</si>
  <si>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</si>
  <si>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</si>
  <si>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</si>
  <si>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</si>
  <si>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</si>
  <si>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</si>
  <si>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</si>
  <si>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</si>
  <si>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</si>
  <si>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</si>
  <si>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</si>
  <si>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</si>
  <si>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</si>
  <si>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</si>
  <si>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</si>
  <si>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</si>
  <si>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</si>
  <si>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</si>
  <si>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</si>
  <si>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</si>
  <si>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</si>
  <si>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</si>
  <si>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</si>
  <si>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</si>
  <si>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</si>
  <si>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</si>
  <si>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</si>
  <si>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</si>
  <si>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</si>
  <si>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</si>
  <si>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</si>
  <si>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</si>
  <si>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</si>
  <si>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</si>
  <si>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</si>
  <si>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</si>
  <si>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</si>
  <si>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</si>
  <si>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</si>
  <si>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</si>
  <si>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</si>
  <si>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</si>
  <si>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</si>
  <si>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</si>
  <si>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</si>
  <si>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</si>
  <si>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</si>
  <si>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</si>
  <si>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</si>
  <si>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</si>
  <si>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</si>
  <si>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</si>
  <si>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</si>
  <si>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</si>
  <si>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</si>
  <si>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</si>
  <si>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</si>
  <si>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</si>
  <si>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</si>
  <si>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</si>
  <si>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</si>
  <si>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</si>
  <si>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</si>
  <si>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</si>
  <si>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</si>
  <si>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</si>
  <si>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</si>
  <si>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</si>
  <si>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</si>
  <si>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</si>
  <si>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</si>
  <si>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</si>
  <si>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</si>
  <si>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</si>
  <si>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</si>
  <si>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</si>
  <si>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</si>
  <si>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</si>
  <si>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</si>
  <si>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</si>
  <si>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</si>
  <si>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</si>
  <si>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</si>
  <si>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</si>
  <si>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</si>
  <si>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</si>
  <si>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</si>
  <si>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</si>
  <si>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</si>
  <si>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</si>
  <si>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</si>
  <si>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</si>
  <si>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</si>
  <si>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</si>
  <si>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</si>
  <si>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</si>
  <si>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</si>
  <si>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</si>
  <si>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</si>
  <si>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</si>
  <si>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</si>
  <si>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</si>
  <si>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</si>
  <si>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</si>
  <si>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</si>
  <si>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</si>
  <si>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</si>
  <si>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</si>
  <si>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</si>
  <si>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</si>
  <si>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</si>
  <si>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</si>
  <si>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</si>
  <si>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</si>
  <si>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</si>
  <si>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</si>
  <si>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</si>
  <si>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</si>
  <si>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</si>
  <si>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</si>
  <si>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</si>
  <si>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</si>
  <si>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</si>
  <si>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</si>
  <si>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</si>
  <si>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</si>
  <si>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</si>
  <si>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</si>
  <si>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</si>
  <si>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</si>
  <si>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</si>
  <si>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</si>
  <si>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</si>
  <si>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</si>
  <si>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</si>
  <si>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</si>
  <si>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</si>
  <si>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</si>
  <si>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</si>
  <si>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</si>
  <si>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</si>
  <si>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</si>
  <si>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</si>
  <si>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</si>
  <si>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</si>
  <si>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</si>
  <si>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</si>
  <si>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</si>
  <si>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</si>
  <si>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</si>
  <si>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</si>
  <si>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</si>
  <si>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</si>
  <si>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</si>
  <si>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</si>
  <si>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</si>
  <si>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</si>
  <si>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</si>
  <si>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</si>
  <si>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</si>
  <si>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</si>
  <si>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</si>
  <si>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</si>
  <si>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</si>
  <si>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</si>
  <si>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</si>
  <si>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</si>
  <si>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</si>
  <si>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</si>
  <si>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</si>
  <si>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</si>
  <si>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</si>
  <si>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</si>
  <si>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</si>
  <si>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</si>
  <si>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</si>
  <si>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</si>
  <si>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</si>
  <si>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</si>
  <si>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</si>
  <si>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</si>
  <si>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</si>
  <si>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</si>
  <si>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</si>
  <si>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</si>
  <si>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</si>
  <si>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</si>
  <si>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</si>
  <si>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</si>
  <si>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</si>
  <si>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</si>
  <si>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</si>
  <si>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</si>
  <si>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</si>
  <si>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</si>
  <si>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</si>
  <si>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</si>
  <si>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</si>
  <si>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</si>
  <si>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</si>
  <si>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</si>
  <si>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</si>
  <si>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</si>
  <si>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</si>
  <si>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</si>
  <si>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</si>
  <si>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</si>
  <si>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</si>
  <si>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</si>
  <si>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</si>
  <si>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</si>
  <si>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</si>
  <si>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</si>
  <si>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</si>
  <si>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</si>
  <si>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</si>
  <si>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</si>
  <si>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</si>
  <si>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</si>
  <si>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</si>
  <si>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</si>
  <si>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</si>
  <si>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</si>
  <si>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</si>
  <si>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</si>
  <si>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</si>
  <si>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</si>
  <si>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</si>
  <si>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</si>
  <si>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</si>
  <si>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</si>
  <si>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</si>
  <si>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</si>
  <si>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</si>
  <si>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</si>
  <si>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</si>
  <si>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</si>
  <si>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</si>
  <si>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</si>
  <si>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</si>
  <si>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</si>
  <si>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</si>
  <si>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</si>
  <si>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</si>
  <si>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</si>
  <si>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</si>
  <si>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</si>
  <si>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</si>
  <si>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</si>
  <si>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</si>
  <si>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</si>
  <si>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</si>
  <si>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</si>
  <si>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</si>
  <si>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</si>
  <si>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</si>
  <si>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</si>
  <si>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</si>
  <si>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</si>
  <si>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</si>
  <si>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</si>
  <si>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</si>
  <si>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</si>
  <si>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</si>
  <si>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</si>
  <si>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</si>
  <si>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</si>
  <si>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</si>
  <si>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</si>
  <si>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</si>
  <si>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</si>
  <si>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</si>
  <si>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</si>
  <si>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</si>
  <si>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</si>
  <si>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</si>
  <si>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</si>
  <si>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</si>
  <si>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</si>
  <si>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</si>
  <si>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</si>
  <si>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</si>
  <si>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</si>
  <si>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</si>
  <si>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</si>
  <si>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</si>
  <si>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</si>
  <si>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</si>
  <si>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</si>
  <si>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</si>
  <si>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</si>
  <si>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</si>
  <si>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</si>
  <si>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</si>
  <si>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</si>
  <si>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</si>
  <si>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</si>
  <si>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</si>
  <si>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</si>
  <si>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</si>
  <si>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</si>
  <si>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</si>
  <si>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</si>
  <si>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</si>
  <si>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</si>
  <si>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</si>
  <si>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</si>
  <si>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</si>
  <si>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</si>
  <si>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</si>
  <si>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</si>
  <si>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</si>
  <si>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</si>
  <si>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</si>
  <si>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</si>
  <si>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</si>
  <si>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</si>
  <si>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</si>
  <si>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</si>
  <si>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</si>
  <si>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</si>
  <si>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</si>
  <si>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</si>
  <si>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</si>
  <si>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</si>
  <si>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</si>
  <si>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</si>
  <si>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</si>
  <si>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</si>
  <si>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</si>
  <si>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</si>
  <si>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</si>
  <si>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</si>
  <si>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</si>
  <si>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</si>
  <si>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</si>
  <si>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</si>
  <si>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</si>
  <si>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</si>
  <si>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</si>
  <si>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</si>
  <si>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</si>
  <si>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</si>
  <si>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</si>
  <si>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</si>
  <si>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</si>
  <si>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</si>
  <si>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</si>
  <si>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</si>
  <si>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</si>
  <si>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</si>
  <si>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</si>
  <si>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</si>
  <si>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</si>
  <si>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</si>
  <si>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</si>
  <si>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</si>
  <si>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</si>
  <si>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</si>
  <si>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</si>
  <si>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</si>
  <si>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</si>
  <si>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</si>
  <si>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</si>
  <si>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</si>
  <si>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</si>
  <si>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</si>
  <si>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</si>
  <si>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</si>
  <si>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</si>
  <si>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</si>
  <si>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</si>
  <si>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</si>
  <si>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</si>
  <si>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</si>
  <si>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</si>
  <si>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</si>
  <si>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</si>
  <si>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</si>
  <si>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</si>
  <si>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</si>
  <si>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</si>
  <si>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</si>
  <si>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</si>
  <si>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</si>
  <si>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</si>
  <si>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</si>
  <si>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</si>
  <si>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</si>
  <si>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</si>
  <si>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</si>
  <si>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</si>
  <si>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</si>
  <si>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</si>
  <si>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</si>
  <si>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</si>
  <si>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</si>
  <si>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</si>
  <si>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</si>
  <si>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</si>
  <si>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</si>
  <si>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</si>
  <si>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</si>
  <si>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</si>
  <si>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</si>
  <si>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</si>
  <si>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</si>
  <si>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</si>
  <si>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</si>
  <si>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</si>
  <si>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</si>
  <si>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</si>
  <si>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</si>
  <si>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</si>
  <si>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</si>
  <si>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</si>
  <si>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</si>
  <si>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</si>
  <si>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</si>
  <si>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</si>
  <si>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</si>
  <si>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</si>
  <si>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</si>
  <si>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</si>
  <si>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</si>
  <si>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</si>
  <si>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</si>
  <si>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</si>
  <si>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</si>
  <si>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</si>
  <si>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</si>
  <si>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</si>
  <si>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</si>
  <si>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</si>
  <si>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</si>
  <si>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</si>
  <si>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</si>
  <si>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</si>
  <si>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</si>
  <si>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</si>
  <si>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</si>
  <si>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</si>
  <si>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</si>
  <si>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</si>
  <si>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</si>
  <si>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</si>
  <si>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</si>
  <si>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</si>
  <si>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</si>
  <si>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</si>
  <si>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</si>
  <si>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</si>
  <si>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</si>
  <si>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</si>
  <si>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</si>
  <si>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</si>
  <si>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</si>
  <si>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</si>
  <si>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</si>
  <si>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</si>
  <si>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</si>
  <si>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</si>
  <si>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</si>
  <si>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</si>
  <si>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</si>
  <si>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</si>
  <si>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</si>
  <si>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</si>
  <si>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</si>
  <si>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</si>
  <si>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</si>
  <si>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</si>
  <si>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</si>
  <si>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</si>
  <si>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</si>
  <si>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</si>
  <si>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</si>
  <si>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</si>
  <si>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</si>
  <si>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</si>
  <si>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</si>
  <si>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</si>
  <si>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</si>
  <si>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</si>
  <si>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</si>
  <si>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</si>
  <si>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</si>
  <si>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</si>
  <si>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</si>
  <si>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</si>
  <si>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</si>
  <si>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</si>
  <si>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</si>
  <si>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</si>
  <si>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</si>
  <si>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</si>
  <si>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</si>
  <si>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</si>
  <si>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</si>
  <si>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</si>
  <si>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</si>
  <si>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</si>
  <si>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</si>
  <si>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</si>
  <si>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</si>
  <si>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</si>
  <si>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</si>
  <si>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</si>
  <si>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</si>
  <si>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</si>
  <si>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</si>
  <si>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</si>
  <si>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</si>
  <si>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</si>
  <si>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</si>
  <si>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</si>
  <si>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</si>
  <si>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</si>
  <si>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</si>
  <si>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</si>
  <si>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</si>
  <si>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</si>
  <si>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</si>
  <si>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</si>
  <si>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</si>
  <si>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</si>
  <si>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</si>
  <si>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</si>
  <si>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</si>
  <si>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</si>
  <si>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</si>
  <si>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</si>
  <si>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</si>
  <si>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</si>
  <si>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</si>
  <si>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</si>
  <si>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</si>
  <si>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</si>
  <si>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</si>
  <si>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</si>
  <si>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</si>
  <si>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</si>
  <si>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</si>
  <si>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</si>
  <si>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</si>
  <si>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</si>
  <si>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</si>
  <si>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</si>
  <si>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</si>
  <si>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</si>
  <si>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</si>
  <si>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</si>
  <si>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</si>
  <si>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</si>
  <si>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</si>
  <si>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</si>
  <si>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</si>
  <si>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</si>
  <si>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</si>
  <si>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</si>
  <si>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</si>
  <si>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</si>
  <si>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</si>
  <si>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</si>
  <si>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</si>
  <si>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</si>
  <si>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</si>
  <si>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</si>
  <si>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</si>
  <si>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</si>
  <si>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</si>
  <si>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</si>
  <si>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</si>
  <si>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</si>
  <si>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</si>
  <si>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</si>
  <si>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</si>
  <si>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</si>
  <si>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</si>
  <si>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</si>
  <si>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</si>
  <si>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</si>
  <si>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</si>
  <si>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</si>
  <si>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</si>
  <si>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</si>
  <si>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</si>
  <si>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</si>
  <si>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</si>
  <si>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</si>
  <si>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</si>
  <si>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</si>
  <si>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</si>
  <si>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</si>
  <si>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</si>
  <si>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</si>
  <si>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</si>
  <si>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</si>
  <si>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</si>
  <si>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</si>
  <si>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</si>
  <si>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</si>
  <si>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</si>
  <si>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</si>
  <si>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</si>
  <si>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</si>
  <si>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</si>
  <si>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</si>
  <si>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</si>
  <si>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</si>
  <si>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</si>
  <si>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</si>
  <si>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</si>
  <si>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</si>
  <si>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</si>
  <si>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</si>
  <si>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</si>
  <si>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</si>
  <si>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</si>
  <si>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</si>
  <si>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</si>
  <si>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</si>
  <si>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</si>
  <si>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</si>
  <si>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</si>
  <si>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</si>
  <si>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</si>
  <si>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</si>
  <si>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</si>
  <si>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</si>
  <si>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</si>
  <si>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</si>
  <si>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</si>
  <si>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</si>
  <si>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</si>
  <si>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</si>
  <si>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</si>
  <si>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</si>
  <si>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</si>
  <si>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</si>
  <si>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</si>
  <si>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</si>
  <si>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</si>
  <si>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</si>
  <si>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</si>
  <si>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</si>
  <si>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</si>
  <si>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</si>
  <si>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</si>
  <si>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</si>
  <si>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</si>
  <si>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</si>
  <si>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</si>
  <si>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</si>
  <si>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</si>
  <si>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</si>
  <si>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</si>
  <si>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</si>
  <si>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</si>
  <si>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</si>
  <si>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</si>
  <si>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</si>
  <si>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</si>
  <si>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</si>
  <si>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</si>
  <si>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</si>
  <si>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</si>
  <si>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</si>
  <si>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</si>
  <si>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</si>
  <si>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</si>
  <si>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</si>
  <si>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</si>
  <si>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</si>
  <si>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</si>
  <si>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</si>
  <si>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</si>
  <si>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</si>
  <si>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</si>
  <si>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</si>
  <si>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</si>
  <si>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</si>
  <si>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</si>
  <si>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</si>
  <si>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</si>
  <si>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</si>
  <si>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</si>
  <si>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</si>
  <si>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</si>
  <si>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</si>
  <si>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</si>
  <si>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</si>
  <si>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</si>
  <si>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</si>
  <si>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</si>
  <si>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</si>
  <si>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</si>
  <si>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</si>
  <si>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</si>
  <si>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</si>
  <si>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</si>
  <si>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</si>
  <si>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</si>
  <si>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</si>
  <si>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</si>
  <si>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</si>
  <si>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</si>
  <si>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</si>
  <si>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</si>
  <si>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</si>
  <si>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</si>
  <si>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</si>
  <si>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</si>
  <si>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</si>
  <si>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</si>
  <si>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</si>
  <si>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</si>
  <si>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</si>
  <si>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</si>
  <si>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</si>
  <si>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</si>
  <si>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</si>
  <si>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</si>
  <si>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</si>
  <si>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</si>
  <si>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</si>
  <si>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</si>
  <si>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</si>
  <si>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</si>
  <si>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</si>
  <si>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</si>
  <si>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</si>
  <si>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</si>
  <si>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</si>
  <si>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</si>
  <si>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</si>
  <si>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</si>
  <si>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</si>
  <si>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</si>
  <si>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</si>
  <si>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</si>
  <si>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</si>
  <si>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</si>
  <si>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</si>
  <si>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</si>
  <si>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</si>
  <si>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</si>
  <si>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</si>
  <si>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</si>
  <si>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</si>
  <si>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</si>
  <si>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</si>
  <si>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</si>
  <si>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</si>
  <si>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</si>
  <si>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</si>
  <si>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</si>
  <si>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</si>
  <si>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</si>
  <si>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</si>
  <si>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</si>
  <si>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</si>
  <si>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</si>
  <si>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</si>
  <si>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</si>
  <si>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</si>
  <si>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</si>
  <si>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</si>
  <si>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</si>
  <si>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</si>
  <si>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</si>
  <si>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</si>
  <si>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</si>
  <si>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</si>
  <si>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</si>
  <si>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</si>
  <si>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</si>
  <si>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</si>
  <si>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</si>
  <si>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</si>
  <si>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</si>
  <si>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</si>
  <si>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</si>
  <si>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</si>
  <si>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</si>
  <si>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</si>
  <si>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</si>
  <si>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</si>
  <si>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</si>
  <si>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</si>
  <si>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</si>
  <si>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</si>
  <si>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</si>
  <si>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</si>
  <si>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</si>
  <si>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</si>
  <si>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</si>
  <si>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</si>
  <si>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</si>
  <si>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</si>
  <si>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</si>
  <si>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</si>
  <si>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</si>
  <si>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</si>
  <si>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</si>
  <si>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</si>
  <si>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</si>
  <si>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</si>
  <si>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</si>
  <si>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</si>
  <si>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</si>
  <si>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</si>
  <si>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</si>
  <si>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</si>
  <si>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</si>
  <si>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</si>
  <si>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</si>
  <si>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</si>
  <si>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</si>
  <si>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</si>
  <si>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</si>
  <si>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</si>
  <si>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</si>
  <si>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</si>
  <si>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</si>
  <si>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</si>
  <si>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</si>
  <si>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</si>
  <si>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</si>
  <si>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</si>
  <si>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</si>
  <si>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</si>
  <si>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</si>
  <si>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</si>
  <si>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</si>
  <si>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</si>
  <si>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</si>
  <si>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</si>
  <si>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</si>
  <si>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</si>
  <si>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</si>
  <si>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</si>
  <si>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</si>
  <si>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</si>
  <si>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</si>
  <si>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</si>
  <si>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</si>
  <si>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</si>
  <si>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</si>
  <si>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</si>
  <si>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</si>
  <si>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</si>
  <si>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</si>
  <si>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</si>
  <si>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</si>
  <si>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</si>
  <si>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</si>
  <si>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</si>
  <si>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</si>
  <si>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</si>
  <si>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</si>
  <si>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</si>
  <si>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</si>
  <si>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</si>
  <si>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</si>
  <si>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</si>
  <si>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</si>
  <si>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</si>
  <si>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</si>
  <si>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</si>
  <si>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</si>
  <si>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</si>
  <si>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</si>
  <si>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</si>
  <si>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</si>
  <si>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</si>
  <si>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</si>
  <si>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</si>
  <si>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</si>
  <si>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</si>
  <si>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</si>
  <si>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</si>
  <si>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</si>
  <si>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</si>
  <si>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</si>
  <si>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</si>
  <si>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</si>
  <si>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</si>
  <si>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</si>
  <si>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</si>
  <si>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</si>
  <si>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</si>
  <si>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</si>
  <si>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</si>
  <si>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</si>
  <si>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</si>
  <si>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</si>
  <si>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</si>
  <si>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</si>
  <si>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</si>
  <si>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</si>
  <si>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</si>
  <si>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</si>
  <si>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</si>
  <si>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</si>
  <si>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</si>
  <si>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</si>
  <si>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</si>
  <si>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</si>
  <si>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</si>
  <si>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</si>
  <si>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</si>
  <si>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</si>
  <si>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</si>
  <si>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</si>
  <si>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</si>
  <si>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</si>
  <si>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</si>
  <si>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</si>
  <si>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</si>
  <si>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</si>
  <si>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</si>
  <si>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</si>
  <si>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</si>
  <si>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</si>
  <si>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</si>
  <si>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</si>
  <si>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</si>
  <si>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</si>
  <si>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</si>
  <si>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</si>
  <si>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</si>
  <si>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</si>
  <si>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</si>
  <si>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</si>
  <si>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</si>
  <si>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</si>
  <si>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</si>
  <si>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</si>
  <si>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</si>
  <si>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</si>
  <si>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</si>
  <si>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</si>
  <si>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</si>
  <si>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</si>
  <si>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</si>
  <si>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</si>
  <si>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</si>
  <si>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</si>
  <si>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</si>
  <si>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</si>
  <si>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</si>
  <si>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</si>
  <si>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</si>
  <si>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</si>
  <si>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</si>
  <si>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</si>
  <si>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</si>
  <si>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</si>
  <si>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</si>
  <si>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</si>
  <si>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</si>
  <si>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</si>
  <si>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</si>
  <si>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</si>
  <si>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</si>
  <si>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</si>
  <si>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</si>
  <si>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</si>
  <si>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</si>
  <si>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</si>
  <si>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</si>
  <si>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</si>
  <si>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</si>
  <si>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</si>
  <si>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</si>
  <si>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</si>
  <si>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</si>
  <si>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</si>
  <si>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</si>
  <si>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</si>
  <si>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</si>
  <si>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</si>
  <si>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</si>
  <si>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</si>
  <si>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</si>
  <si>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</si>
  <si>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</si>
  <si>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</si>
  <si>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</si>
  <si>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</si>
  <si>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</si>
  <si>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</si>
  <si>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</si>
  <si>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</si>
  <si>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</si>
  <si>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</si>
  <si>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</si>
  <si>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</si>
  <si>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</si>
  <si>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</si>
  <si>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</si>
  <si>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</si>
  <si>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</si>
  <si>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</si>
  <si>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</si>
  <si>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</si>
  <si>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</si>
  <si>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</si>
  <si>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</si>
  <si>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</si>
  <si>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</si>
  <si>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</si>
  <si>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</si>
  <si>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</si>
  <si>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</si>
  <si>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</si>
  <si>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</si>
  <si>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</si>
  <si>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</si>
  <si>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</si>
  <si>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</si>
  <si>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</si>
  <si>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</si>
  <si>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</si>
  <si>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</si>
  <si>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</si>
  <si>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</si>
  <si>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</si>
  <si>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</si>
  <si>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</si>
  <si>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</si>
  <si>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</si>
  <si>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</si>
  <si>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</si>
  <si>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</si>
  <si>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</si>
  <si>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</si>
  <si>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</si>
  <si>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</si>
  <si>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</si>
  <si>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</si>
  <si>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</si>
  <si>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</si>
  <si>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</si>
  <si>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</si>
  <si>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</si>
  <si>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</si>
  <si>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</si>
  <si>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</si>
  <si>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</si>
  <si>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</si>
  <si>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</si>
  <si>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</si>
  <si>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</si>
  <si>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</si>
  <si>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</si>
  <si>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</si>
  <si>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</si>
  <si>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</si>
  <si>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</si>
  <si>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</si>
  <si>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</si>
  <si>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</si>
  <si>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</si>
  <si>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</si>
  <si>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</si>
  <si>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</si>
  <si>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</si>
  <si>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</si>
  <si>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</si>
  <si>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</si>
  <si>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</si>
  <si>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</si>
  <si>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</si>
  <si>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</si>
  <si>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</si>
  <si>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</si>
  <si>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</si>
  <si>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</si>
  <si>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</si>
  <si>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</si>
  <si>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</si>
  <si>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</si>
  <si>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</si>
  <si>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</si>
  <si>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</si>
  <si>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</si>
  <si>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</si>
  <si>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</si>
  <si>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</si>
  <si>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</si>
  <si>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</si>
  <si>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</si>
  <si>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</si>
  <si>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</si>
  <si>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</si>
  <si>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</si>
  <si>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</si>
  <si>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</si>
  <si>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</si>
  <si>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</si>
  <si>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</si>
  <si>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</si>
  <si>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</si>
  <si>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</si>
  <si>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</si>
  <si>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</si>
  <si>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</si>
  <si>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</si>
  <si>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</si>
  <si>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</si>
  <si>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</si>
  <si>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</si>
  <si>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</si>
  <si>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</si>
  <si>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</si>
  <si>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</si>
  <si>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</si>
  <si>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</si>
  <si>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</si>
  <si>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</si>
  <si>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</si>
  <si>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</si>
  <si>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</si>
  <si>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</si>
  <si>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</si>
  <si>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</si>
  <si>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</si>
  <si>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</si>
  <si>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</si>
  <si>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</si>
  <si>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</si>
  <si>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</si>
  <si>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</si>
  <si>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</si>
  <si>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</si>
  <si>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</si>
  <si>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</si>
  <si>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</si>
  <si>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</si>
  <si>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</si>
  <si>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</si>
  <si>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</si>
  <si>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</si>
  <si>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</si>
  <si>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</si>
  <si>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</si>
  <si>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</si>
  <si>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</si>
  <si>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</si>
  <si>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</si>
  <si>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</si>
  <si>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</si>
  <si>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</si>
  <si>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</si>
  <si>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</si>
  <si>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</si>
  <si>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</si>
  <si>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</si>
  <si>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</si>
  <si>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</si>
  <si>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</si>
  <si>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</si>
  <si>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</si>
  <si>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</si>
  <si>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</si>
  <si>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</si>
  <si>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</si>
  <si>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</si>
  <si>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</si>
  <si>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</si>
  <si>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</si>
  <si>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</si>
  <si>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</si>
  <si>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</si>
  <si>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</si>
  <si>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</si>
  <si>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</si>
  <si>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</si>
  <si>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</si>
  <si>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</si>
  <si>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</si>
  <si>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</si>
  <si>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</si>
  <si>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</si>
  <si>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</si>
  <si>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</si>
  <si>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</si>
  <si>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</si>
  <si>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</si>
  <si>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</si>
  <si>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</si>
  <si>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</si>
  <si>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</si>
  <si>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</si>
  <si>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</si>
  <si>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</si>
  <si>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</si>
  <si>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</si>
  <si>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</si>
  <si>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</si>
  <si>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</si>
  <si>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</si>
  <si>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</si>
  <si>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</si>
  <si>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</si>
  <si>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</si>
  <si>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</si>
  <si>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</si>
  <si>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</si>
  <si>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</si>
  <si>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</si>
  <si>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</si>
  <si>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</si>
  <si>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</si>
  <si>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</si>
  <si>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</si>
  <si>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</si>
  <si>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</si>
  <si>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</si>
  <si>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</si>
  <si>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</si>
  <si>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</si>
  <si>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</si>
  <si>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</si>
  <si>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</si>
  <si>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</si>
  <si>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</si>
  <si>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</si>
  <si>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</si>
  <si>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</si>
  <si>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</si>
  <si>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</si>
  <si>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</si>
  <si>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</si>
  <si>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</si>
  <si>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</si>
  <si>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</si>
  <si>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</si>
  <si>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</si>
  <si>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</si>
  <si>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</si>
  <si>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</si>
  <si>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</si>
  <si>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</si>
  <si>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</si>
  <si>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</si>
  <si>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</si>
  <si>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</si>
  <si>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</si>
  <si>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</si>
  <si>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</si>
  <si>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</si>
  <si>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</si>
  <si>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</si>
  <si>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</si>
  <si>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</si>
  <si>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</si>
  <si>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</si>
  <si>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</si>
  <si>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</si>
  <si>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</si>
  <si>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</si>
  <si>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</si>
  <si>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</si>
  <si>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</si>
  <si>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</si>
  <si>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</si>
  <si>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</si>
  <si>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</si>
  <si>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</si>
  <si>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</si>
  <si>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</si>
  <si>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</si>
  <si>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</si>
  <si>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</si>
  <si>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</si>
  <si>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</si>
  <si>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</si>
  <si>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</si>
  <si>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</si>
  <si>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</si>
  <si>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</si>
  <si>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</si>
  <si>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</si>
  <si>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</si>
  <si>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</si>
  <si>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</si>
  <si>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</si>
  <si>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</si>
  <si>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</si>
  <si>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</si>
  <si>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</si>
  <si>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</si>
  <si>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</si>
  <si>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</si>
  <si>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</si>
  <si>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</si>
  <si>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</si>
  <si>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</si>
  <si>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</si>
  <si>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</si>
  <si>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</si>
  <si>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</si>
  <si>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</si>
  <si>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</si>
  <si>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</si>
  <si>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</si>
  <si>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</si>
  <si>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</si>
  <si>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</si>
  <si>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</si>
  <si>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</si>
  <si>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</si>
  <si>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</si>
  <si>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</si>
  <si>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</si>
  <si>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</si>
  <si>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</si>
  <si>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</si>
  <si>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</si>
  <si>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</si>
  <si>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</si>
  <si>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</si>
  <si>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</si>
  <si>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</si>
  <si>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</si>
  <si>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</si>
  <si>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</si>
  <si>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</si>
  <si>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</si>
  <si>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</si>
  <si>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</si>
  <si>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</si>
  <si>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</si>
  <si>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</si>
  <si>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</si>
  <si>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</si>
  <si>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</si>
  <si>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</si>
  <si>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</si>
  <si>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</si>
  <si>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</si>
  <si>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</si>
  <si>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</si>
  <si>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</si>
  <si>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</si>
  <si>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</si>
  <si>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</si>
  <si>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</si>
  <si>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</si>
  <si>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</si>
  <si>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</si>
  <si>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</si>
  <si>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</si>
  <si>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</si>
  <si>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</si>
  <si>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</si>
  <si>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</si>
  <si>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</si>
  <si>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</si>
  <si>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</si>
  <si>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</si>
  <si>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</si>
  <si>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</si>
  <si>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</si>
  <si>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</si>
  <si>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</si>
  <si>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</si>
  <si>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</si>
  <si>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</si>
  <si>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</si>
  <si>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</si>
  <si>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</si>
  <si>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</si>
  <si>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</si>
  <si>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</si>
  <si>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</si>
  <si>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</si>
  <si>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</si>
  <si>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</si>
  <si>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</si>
  <si>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</si>
  <si>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</si>
  <si>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</si>
  <si>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</si>
  <si>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</si>
  <si>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</si>
  <si>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</si>
  <si>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</si>
  <si>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</si>
  <si>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</si>
  <si>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</si>
  <si>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</si>
  <si>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</si>
  <si>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</si>
  <si>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</si>
  <si>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</si>
  <si>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</si>
  <si>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</si>
  <si>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</si>
  <si>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</si>
  <si>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</si>
  <si>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</si>
  <si>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</si>
  <si>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</si>
  <si>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</si>
  <si>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</si>
  <si>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</si>
  <si>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</si>
  <si>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</si>
  <si>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</si>
  <si>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</si>
  <si>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</si>
  <si>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</si>
  <si>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</si>
  <si>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</si>
  <si>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</si>
  <si>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</si>
  <si>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</si>
  <si>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</si>
  <si>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</si>
  <si>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</si>
  <si>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</si>
  <si>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</si>
  <si>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</si>
  <si>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</si>
  <si>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</si>
  <si>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</si>
  <si>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</si>
  <si>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</si>
  <si>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</si>
  <si>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</si>
  <si>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</si>
  <si>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</si>
  <si>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</si>
  <si>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</si>
  <si>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</si>
  <si>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</si>
  <si>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</si>
  <si>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</si>
  <si>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</si>
  <si>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</si>
  <si>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</si>
  <si>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</si>
  <si>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</si>
  <si>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</si>
  <si>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</si>
  <si>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</si>
  <si>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</si>
  <si>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</si>
  <si>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</si>
  <si>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</si>
  <si>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</si>
  <si>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</si>
  <si>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</si>
  <si>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</si>
  <si>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</si>
  <si>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</si>
  <si>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</si>
  <si>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</si>
  <si>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</si>
  <si>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</si>
  <si>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</si>
  <si>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</si>
  <si>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</si>
  <si>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</si>
  <si>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</si>
  <si>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</si>
  <si>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</si>
  <si>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</si>
  <si>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</si>
  <si>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</si>
  <si>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</si>
  <si>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</si>
  <si>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</si>
  <si>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</si>
  <si>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</si>
  <si>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</si>
  <si>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</si>
  <si>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</si>
  <si>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</si>
  <si>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</si>
  <si>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</si>
  <si>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</si>
  <si>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</si>
  <si>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</si>
  <si>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</si>
  <si>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</si>
  <si>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</si>
  <si>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</si>
  <si>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</si>
  <si>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</si>
  <si>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</si>
  <si>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</si>
  <si>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</si>
  <si>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</si>
  <si>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</si>
  <si>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</si>
  <si>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</si>
  <si>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</si>
  <si>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</si>
  <si>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</si>
  <si>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</si>
  <si>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</si>
  <si>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</si>
  <si>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</si>
  <si>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</si>
  <si>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</si>
  <si>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</si>
  <si>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</si>
  <si>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</si>
  <si>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</si>
  <si>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</si>
  <si>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</si>
  <si>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</si>
  <si>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</si>
  <si>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</si>
  <si>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</si>
  <si>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</si>
  <si>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</si>
  <si>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</si>
  <si>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</si>
  <si>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</si>
  <si>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</si>
  <si>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</si>
  <si>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</si>
  <si>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</si>
  <si>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</si>
  <si>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</si>
  <si>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</si>
  <si>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</si>
  <si>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</si>
  <si>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</si>
  <si>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</si>
  <si>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</si>
  <si>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</si>
  <si>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</si>
  <si>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</si>
  <si>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</si>
  <si>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</si>
  <si>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</si>
  <si>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</si>
  <si>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</si>
  <si>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</si>
  <si>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</si>
  <si>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</si>
  <si>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</si>
  <si>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</si>
  <si>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</si>
  <si>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</si>
  <si>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</si>
  <si>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</si>
  <si>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</si>
  <si>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</si>
  <si>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</si>
  <si>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</si>
  <si>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</si>
  <si>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</si>
  <si>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</si>
  <si>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</si>
  <si>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</si>
  <si>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</si>
  <si>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</si>
  <si>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</si>
  <si>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</si>
  <si>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</si>
  <si>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</si>
  <si>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</si>
  <si>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</si>
  <si>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</si>
  <si>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</si>
  <si>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</si>
  <si>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</si>
  <si>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</si>
  <si>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</si>
  <si>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</si>
  <si>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</si>
  <si>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</si>
  <si>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</si>
  <si>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</si>
  <si>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</si>
  <si>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</si>
  <si>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</si>
  <si>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</si>
  <si>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</si>
  <si>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</si>
  <si>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</si>
  <si>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</si>
  <si>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</si>
  <si>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</si>
  <si>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</si>
  <si>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</si>
  <si>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</si>
  <si>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</si>
  <si>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</si>
  <si>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</si>
  <si>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</si>
  <si>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</si>
  <si>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</si>
  <si>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</si>
  <si>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</si>
  <si>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</si>
  <si>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</si>
  <si>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</si>
  <si>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</si>
  <si>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</si>
  <si>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</si>
  <si>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</si>
  <si>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</si>
  <si>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</si>
  <si>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</si>
  <si>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</si>
  <si>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</si>
  <si>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</si>
  <si>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</si>
  <si>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</si>
  <si>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</si>
  <si>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</si>
  <si>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</si>
  <si>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</si>
  <si>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</si>
  <si>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</si>
  <si>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</si>
  <si>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</si>
  <si>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</si>
  <si>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</si>
  <si>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</si>
  <si>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</si>
  <si>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</si>
  <si>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</si>
  <si>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</si>
  <si>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</si>
  <si>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</si>
  <si>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</si>
  <si>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</si>
  <si>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</si>
  <si>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</si>
  <si>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</si>
  <si>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</si>
  <si>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</si>
  <si>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</si>
  <si>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</si>
  <si>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</si>
  <si>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</si>
  <si>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</si>
  <si>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</si>
  <si>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</si>
  <si>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</si>
  <si>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</si>
  <si>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</si>
  <si>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</si>
  <si>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</si>
  <si>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</si>
  <si>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</si>
  <si>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</si>
  <si>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</si>
  <si>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</si>
  <si>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</si>
  <si>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</si>
  <si>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</si>
  <si>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</si>
  <si>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</si>
  <si>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</si>
  <si>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</si>
  <si>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</si>
  <si>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</si>
  <si>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</si>
  <si>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</si>
  <si>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</si>
  <si>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</si>
  <si>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</si>
  <si>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</si>
  <si>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</si>
  <si>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</si>
  <si>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</si>
  <si>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</si>
  <si>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</si>
  <si>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</si>
  <si>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</si>
  <si>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</si>
  <si>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</si>
  <si>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</si>
  <si>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</si>
  <si>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</si>
  <si>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</si>
  <si>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</si>
  <si>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</si>
  <si>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</si>
  <si>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</si>
  <si>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</si>
  <si>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</si>
  <si>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</si>
  <si>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</si>
  <si>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</si>
  <si>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</si>
  <si>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</si>
  <si>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</si>
  <si>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</si>
  <si>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</si>
  <si>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</si>
  <si>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</si>
  <si>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</si>
  <si>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</si>
  <si>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</si>
  <si>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</si>
  <si>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</si>
  <si>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</si>
  <si>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</si>
  <si>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</si>
  <si>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</si>
  <si>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</si>
  <si>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</si>
  <si>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</si>
  <si>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</si>
  <si>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</si>
  <si>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</si>
  <si>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</si>
  <si>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</si>
  <si>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</si>
  <si>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</si>
  <si>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</si>
  <si>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</si>
  <si>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</si>
  <si>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</si>
  <si>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</si>
  <si>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</si>
  <si>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</si>
  <si>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</si>
  <si>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</si>
  <si>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</si>
  <si>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</si>
  <si>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</si>
  <si>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</si>
  <si>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</si>
  <si>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</si>
  <si>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</si>
  <si>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</si>
  <si>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</si>
  <si>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</si>
  <si>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</si>
  <si>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</si>
  <si>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</si>
  <si>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</si>
  <si>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</si>
  <si>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</si>
  <si>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</si>
  <si>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</si>
  <si>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</si>
  <si>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</si>
  <si>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</si>
  <si>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</si>
  <si>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</si>
  <si>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</si>
  <si>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</si>
  <si>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</si>
  <si>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</si>
  <si>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</si>
  <si>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</si>
  <si>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</si>
  <si>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</si>
  <si>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</si>
  <si>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</si>
  <si>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</si>
  <si>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</si>
  <si>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</si>
  <si>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</si>
  <si>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</si>
  <si>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</si>
  <si>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</si>
  <si>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</si>
  <si>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</si>
  <si>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</si>
  <si>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</si>
  <si>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</si>
  <si>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</si>
  <si>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</si>
  <si>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</si>
  <si>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</si>
  <si>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</si>
  <si>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</si>
  <si>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</si>
  <si>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</si>
  <si>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</si>
  <si>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</si>
  <si>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</si>
  <si>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</si>
  <si>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</si>
  <si>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</si>
  <si>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</si>
  <si>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</si>
  <si>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</si>
  <si>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</si>
  <si>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</si>
  <si>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</si>
  <si>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</si>
  <si>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</si>
  <si>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</si>
  <si>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</si>
  <si>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</si>
  <si>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</si>
  <si>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</si>
  <si>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</si>
  <si>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</si>
  <si>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</si>
  <si>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</si>
  <si>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</si>
  <si>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</si>
  <si>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</si>
  <si>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</si>
  <si>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</si>
  <si>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</si>
  <si>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</si>
  <si>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</si>
  <si>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</si>
  <si>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</si>
  <si>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</si>
  <si>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</si>
  <si>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</si>
  <si>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</si>
  <si>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</si>
  <si>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</si>
  <si>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</si>
  <si>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</si>
  <si>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</si>
  <si>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</si>
  <si>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</si>
  <si>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</si>
  <si>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</si>
  <si>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</si>
  <si>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</si>
  <si>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</si>
  <si>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</si>
  <si>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</si>
  <si>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</si>
  <si>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</si>
  <si>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</si>
  <si>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</si>
  <si>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</si>
  <si>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</si>
  <si>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</si>
  <si>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</si>
  <si>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</si>
  <si>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</si>
  <si>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</si>
  <si>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</si>
  <si>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</si>
  <si>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</si>
  <si>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</si>
  <si>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</si>
  <si>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</si>
  <si>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</si>
  <si>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</si>
  <si>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</si>
  <si>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</si>
  <si>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</si>
  <si>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</si>
  <si>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</si>
  <si>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</si>
  <si>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</si>
  <si>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</si>
  <si>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</si>
  <si>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</si>
  <si>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</si>
  <si>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</si>
  <si>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</si>
  <si>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</si>
  <si>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</si>
  <si>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</si>
  <si>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</si>
  <si>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</si>
  <si>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</si>
  <si>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</si>
  <si>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</si>
  <si>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</si>
  <si>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</si>
  <si>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</si>
  <si>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</si>
  <si>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</si>
  <si>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</si>
  <si>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</si>
  <si>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</si>
  <si>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</si>
  <si>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</si>
  <si>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</si>
  <si>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</si>
  <si>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</si>
  <si>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</si>
  <si>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</si>
  <si>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</si>
  <si>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</si>
  <si>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</si>
  <si>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</si>
  <si>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</si>
  <si>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</si>
  <si>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</si>
  <si>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</si>
  <si>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</si>
  <si>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</si>
  <si>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</si>
  <si>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</si>
  <si>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</si>
  <si>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</si>
  <si>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</si>
  <si>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</si>
  <si>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</si>
  <si>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</si>
  <si>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</si>
  <si>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</si>
  <si>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</si>
  <si>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</si>
  <si>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</si>
  <si>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</si>
  <si>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</si>
  <si>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</si>
  <si>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</si>
  <si>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</si>
  <si>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</si>
  <si>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</si>
  <si>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</si>
  <si>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</si>
  <si>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</si>
  <si>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</si>
  <si>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</si>
  <si>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</si>
  <si>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</si>
  <si>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</si>
  <si>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</si>
  <si>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</si>
  <si>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</si>
  <si>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</si>
  <si>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</si>
  <si>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</si>
  <si>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</si>
  <si>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</si>
  <si>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</si>
  <si>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</si>
  <si>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</si>
  <si>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</si>
  <si>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</si>
  <si>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</si>
  <si>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</si>
  <si>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</si>
  <si>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</si>
  <si>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</si>
  <si>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</si>
  <si>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</si>
  <si>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</si>
  <si>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</si>
  <si>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</si>
  <si>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</si>
  <si>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</si>
  <si>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</si>
  <si>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</si>
  <si>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</si>
  <si>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</si>
  <si>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</si>
  <si>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</si>
  <si>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</si>
  <si>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</si>
  <si>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</si>
  <si>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</si>
  <si>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</si>
  <si>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</si>
  <si>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</si>
  <si>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</si>
  <si>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</si>
  <si>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</si>
  <si>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</si>
  <si>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</si>
  <si>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</si>
  <si>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</si>
  <si>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</si>
  <si>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</si>
  <si>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</si>
  <si>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</si>
  <si>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</si>
  <si>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</si>
  <si>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</si>
  <si>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</si>
  <si>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</si>
  <si>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</si>
  <si>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</si>
  <si>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</si>
  <si>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</si>
  <si>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</si>
  <si>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</si>
  <si>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</si>
  <si>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</si>
  <si>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</si>
  <si>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</si>
  <si>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</si>
  <si>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</si>
  <si>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</si>
  <si>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</si>
  <si>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</si>
  <si>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</si>
  <si>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</si>
  <si>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</si>
  <si>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</si>
  <si>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</si>
  <si>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</si>
  <si>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</si>
  <si>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</si>
  <si>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</si>
  <si>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</si>
  <si>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</si>
  <si>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</si>
  <si>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</si>
  <si>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</si>
  <si>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</si>
  <si>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</si>
  <si>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</si>
  <si>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</si>
  <si>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</si>
  <si>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</si>
  <si>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</si>
  <si>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</si>
  <si>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</si>
  <si>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</si>
  <si>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</si>
  <si>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</si>
  <si>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</si>
  <si>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</si>
  <si>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</si>
  <si>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</si>
  <si>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</si>
  <si>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</si>
  <si>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</si>
  <si>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</si>
  <si>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</si>
  <si>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</si>
  <si>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</si>
  <si>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</si>
  <si>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</si>
  <si>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</si>
  <si>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</si>
  <si>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</si>
  <si>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</si>
  <si>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</si>
  <si>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</si>
  <si>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</si>
  <si>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</si>
  <si>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</si>
  <si>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</si>
  <si>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</si>
  <si>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</si>
  <si>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</si>
  <si>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</si>
  <si>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</si>
  <si>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</si>
  <si>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</si>
  <si>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</si>
  <si>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</si>
  <si>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</si>
  <si>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</si>
  <si>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</si>
  <si>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</si>
  <si>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</si>
  <si>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</si>
  <si>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</si>
  <si>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</si>
  <si>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</si>
  <si>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</si>
  <si>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</si>
  <si>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</si>
  <si>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</si>
  <si>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</si>
  <si>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</si>
  <si>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</si>
  <si>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</si>
  <si>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</si>
  <si>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</si>
  <si>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</si>
  <si>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</si>
  <si>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</si>
  <si>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</si>
  <si>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</si>
  <si>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</si>
  <si>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</si>
  <si>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</si>
  <si>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</si>
  <si>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</si>
  <si>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</si>
  <si>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</si>
  <si>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</si>
  <si>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</si>
  <si>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</si>
  <si>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</si>
  <si>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</si>
  <si>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</si>
  <si>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</si>
  <si>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</si>
  <si>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</si>
  <si>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</si>
  <si>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</si>
  <si>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</si>
  <si>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</si>
  <si>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</si>
  <si>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</si>
  <si>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</si>
  <si>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</si>
  <si>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</si>
  <si>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</si>
  <si>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</si>
  <si>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</si>
  <si>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</si>
  <si>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</si>
  <si>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</si>
  <si>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</si>
  <si>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</si>
  <si>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</si>
  <si>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</si>
  <si>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</si>
  <si>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</si>
  <si>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</si>
  <si>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</si>
  <si>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</si>
  <si>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</si>
  <si>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</si>
  <si>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</si>
  <si>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</si>
  <si>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</si>
  <si>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</si>
  <si>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</si>
  <si>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</si>
  <si>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</si>
  <si>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</si>
  <si>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</si>
  <si>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</si>
  <si>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</si>
  <si>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</si>
  <si>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</si>
  <si>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</si>
  <si>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</si>
  <si>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</si>
  <si>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</si>
  <si>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</si>
  <si>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</si>
  <si>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</si>
  <si>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</si>
  <si>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</si>
  <si>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</si>
  <si>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</si>
  <si>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</si>
  <si>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</si>
  <si>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</si>
  <si>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</si>
  <si>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</si>
  <si>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</si>
  <si>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</si>
  <si>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</si>
  <si>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</si>
  <si>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</si>
  <si>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</si>
  <si>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</si>
  <si>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</si>
  <si>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</si>
  <si>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</si>
  <si>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</si>
  <si>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</si>
  <si>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</si>
  <si>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</si>
  <si>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</si>
  <si>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</si>
  <si>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</si>
  <si>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</si>
  <si>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</si>
  <si>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</si>
  <si>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</si>
  <si>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</si>
  <si>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</si>
  <si>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</si>
  <si>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</si>
  <si>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</si>
  <si>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</si>
  <si>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</si>
  <si>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</si>
  <si>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</si>
  <si>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</si>
  <si>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</si>
  <si>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</si>
  <si>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</si>
  <si>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</si>
  <si>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</si>
  <si>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</si>
  <si>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</si>
  <si>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</si>
  <si>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</si>
  <si>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</si>
  <si>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</si>
  <si>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</si>
  <si>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</si>
  <si>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</si>
  <si>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</si>
  <si>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</si>
  <si>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</si>
  <si>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</si>
  <si>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</si>
  <si>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</si>
  <si>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</si>
  <si>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</si>
  <si>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</si>
  <si>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</si>
  <si>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</si>
  <si>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</si>
  <si>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</si>
  <si>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</si>
  <si>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</si>
  <si>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</si>
  <si>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</si>
  <si>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</si>
  <si>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</si>
  <si>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</si>
  <si>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</si>
  <si>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</si>
  <si>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</si>
  <si>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</si>
  <si>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</si>
  <si>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</si>
  <si>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</si>
  <si>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</si>
  <si>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</si>
  <si>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</si>
  <si>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</si>
  <si>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</si>
  <si>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</si>
  <si>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</si>
  <si>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</si>
  <si>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</si>
  <si>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</si>
  <si>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</si>
  <si>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</si>
  <si>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</si>
  <si>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</si>
  <si>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</si>
  <si>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</si>
  <si>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</si>
  <si>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</si>
  <si>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</si>
  <si>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</si>
  <si>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</si>
  <si>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</si>
  <si>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</si>
  <si>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</si>
  <si>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</si>
  <si>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</si>
  <si>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</si>
  <si>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</si>
  <si>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</si>
  <si>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</si>
  <si>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</si>
  <si>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</si>
  <si>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</si>
  <si>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</si>
  <si>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</si>
  <si>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</si>
  <si>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</si>
  <si>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</si>
  <si>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</si>
  <si>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</si>
  <si>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</si>
  <si>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</si>
  <si>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</si>
  <si>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</si>
  <si>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</si>
  <si>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</si>
  <si>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</si>
  <si>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</si>
  <si>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</si>
  <si>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</si>
  <si>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</si>
  <si>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</si>
  <si>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</si>
  <si>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</si>
  <si>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</si>
  <si>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</si>
  <si>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</si>
  <si>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</si>
  <si>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</si>
  <si>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</si>
  <si>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</si>
  <si>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</si>
  <si>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</si>
  <si>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</si>
  <si>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</si>
  <si>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</si>
  <si>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</si>
  <si>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</si>
  <si>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</si>
  <si>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</si>
  <si>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</si>
  <si>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</si>
  <si>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</si>
  <si>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</si>
  <si>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</si>
  <si>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</si>
  <si>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</si>
  <si>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</si>
  <si>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</si>
  <si>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</si>
  <si>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</si>
  <si>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</si>
  <si>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</si>
  <si>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</si>
  <si>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</si>
  <si>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</si>
  <si>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</si>
  <si>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</si>
  <si>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</si>
  <si>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</si>
  <si>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</si>
  <si>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</si>
  <si>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</si>
  <si>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</si>
  <si>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</si>
  <si>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</si>
  <si>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</si>
  <si>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</si>
  <si>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</si>
  <si>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</si>
  <si>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</si>
  <si>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</si>
  <si>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</si>
  <si>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</si>
  <si>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</si>
  <si>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</si>
  <si>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</si>
  <si>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</si>
  <si>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</si>
  <si>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</si>
  <si>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</si>
  <si>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</si>
  <si>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</si>
  <si>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</si>
  <si>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</si>
  <si>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</si>
  <si>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</si>
  <si>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</si>
  <si>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</si>
  <si>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</si>
  <si>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</si>
  <si>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</si>
  <si>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</si>
  <si>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</si>
  <si>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</si>
  <si>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</si>
  <si>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</si>
  <si>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</si>
  <si>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</si>
  <si>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</si>
  <si>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</si>
  <si>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</si>
  <si>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</si>
  <si>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</si>
  <si>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</si>
  <si>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</si>
  <si>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</si>
  <si>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</si>
  <si>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</si>
  <si>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</si>
  <si>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</si>
  <si>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</si>
  <si>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</si>
  <si>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</si>
  <si>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</si>
  <si>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</si>
  <si>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</si>
  <si>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</si>
  <si>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</si>
  <si>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</si>
  <si>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</si>
  <si>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</si>
  <si>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</si>
  <si>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</si>
  <si>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</si>
  <si>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</si>
  <si>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</si>
  <si>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</si>
  <si>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</si>
  <si>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</si>
  <si>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</si>
  <si>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</si>
  <si>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</si>
  <si>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</si>
  <si>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</si>
  <si>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</si>
  <si>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</si>
  <si>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</si>
  <si>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</si>
  <si>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</si>
  <si>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</si>
  <si>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</si>
  <si>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</si>
  <si>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</si>
  <si>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</si>
  <si>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</si>
  <si>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</si>
  <si>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</si>
  <si>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</si>
  <si>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</si>
  <si>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</si>
  <si>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</si>
  <si>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</si>
  <si>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</si>
  <si>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</si>
  <si>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</si>
  <si>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</si>
  <si>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</si>
  <si>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</si>
  <si>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</si>
  <si>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</si>
  <si>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</si>
  <si>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</si>
  <si>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</si>
  <si>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</si>
  <si>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</si>
  <si>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</si>
  <si>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</si>
  <si>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</si>
  <si>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</si>
  <si>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</si>
  <si>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</si>
  <si>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</si>
  <si>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</si>
  <si>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</si>
  <si>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</si>
  <si>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</si>
  <si>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</si>
  <si>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</si>
  <si>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</si>
  <si>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</si>
  <si>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</si>
  <si>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</si>
  <si>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</si>
  <si>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</si>
  <si>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</si>
  <si>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</si>
  <si>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</si>
  <si>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</si>
  <si>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</si>
  <si>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</si>
  <si>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</si>
  <si>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</si>
  <si>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</si>
  <si>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</si>
  <si>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</si>
  <si>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</si>
  <si>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</si>
  <si>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</si>
  <si>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</si>
  <si>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</si>
  <si>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</si>
  <si>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</si>
  <si>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</si>
  <si>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</si>
  <si>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</si>
  <si>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</si>
  <si>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</si>
  <si>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</si>
  <si>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</si>
  <si>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</si>
  <si>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</si>
  <si>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</si>
  <si>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</si>
  <si>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</si>
  <si>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</si>
  <si>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</si>
  <si>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</si>
  <si>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</si>
  <si>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</si>
  <si>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</si>
  <si>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</si>
  <si>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</si>
  <si>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</si>
  <si>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</si>
  <si>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</si>
  <si>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</si>
  <si>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</si>
  <si>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</si>
  <si>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</si>
  <si>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</si>
  <si>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</si>
  <si>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</si>
  <si>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</si>
  <si>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</si>
  <si>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</si>
  <si>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</si>
  <si>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</si>
  <si>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</si>
  <si>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</si>
  <si>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</si>
  <si>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</si>
  <si>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</si>
  <si>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</si>
  <si>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</si>
  <si>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</si>
  <si>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</si>
  <si>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</si>
  <si>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</si>
  <si>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</si>
  <si>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</si>
  <si>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</si>
  <si>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</si>
  <si>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</si>
  <si>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</si>
  <si>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</si>
  <si>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</si>
  <si>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</si>
  <si>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</si>
  <si>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</si>
  <si>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</si>
  <si>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</si>
  <si>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</si>
  <si>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</si>
  <si>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</si>
  <si>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</si>
  <si>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</si>
  <si>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</si>
  <si>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</si>
  <si>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</si>
  <si>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</si>
  <si>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</si>
  <si>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</si>
  <si>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</si>
  <si>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</si>
  <si>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</si>
  <si>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</si>
  <si>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</si>
  <si>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</si>
  <si>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</si>
  <si>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</si>
  <si>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</si>
  <si>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</si>
  <si>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</si>
  <si>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</si>
  <si>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</si>
  <si>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</si>
  <si>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</si>
  <si>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</si>
  <si>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</si>
  <si>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</si>
  <si>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</si>
  <si>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</si>
  <si>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</si>
  <si>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</si>
  <si>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</si>
  <si>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</si>
  <si>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</si>
  <si>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</si>
  <si>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</si>
  <si>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</si>
  <si>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</si>
  <si>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</si>
  <si>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</si>
  <si>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</si>
  <si>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</si>
  <si>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</si>
  <si>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</si>
  <si>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</si>
  <si>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</si>
  <si>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</si>
  <si>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</si>
  <si>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</si>
  <si>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</si>
  <si>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</si>
  <si>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</si>
  <si>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</si>
  <si>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</si>
  <si>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</si>
  <si>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</si>
  <si>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</si>
  <si>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</si>
  <si>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</si>
  <si>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</si>
  <si>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</si>
  <si>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</si>
  <si>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</si>
  <si>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</si>
  <si>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</si>
  <si>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</si>
  <si>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</si>
  <si>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</si>
  <si>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</si>
  <si>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</si>
  <si>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</si>
  <si>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</si>
  <si>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</si>
  <si>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</si>
  <si>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</si>
  <si>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</si>
  <si>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</si>
  <si>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</si>
  <si>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</si>
  <si>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</si>
  <si>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</si>
  <si>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</si>
  <si>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</si>
  <si>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</si>
  <si>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</si>
  <si>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</si>
  <si>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</si>
  <si>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</si>
  <si>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</si>
  <si>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</si>
  <si>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</si>
  <si>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</si>
  <si>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</si>
  <si>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</si>
  <si>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</si>
  <si>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</si>
  <si>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</si>
  <si>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</si>
  <si>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</si>
  <si>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</si>
  <si>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</si>
  <si>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</si>
  <si>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</si>
  <si>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</si>
  <si>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</si>
  <si>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</si>
  <si>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</si>
  <si>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</si>
  <si>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</si>
  <si>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</si>
  <si>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</si>
  <si>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</si>
  <si>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</si>
  <si>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</si>
  <si>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</si>
  <si>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</si>
  <si>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</si>
  <si>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</si>
  <si>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</si>
  <si>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</si>
  <si>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</si>
  <si>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</si>
  <si>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</si>
  <si>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</si>
  <si>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</si>
  <si>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</si>
  <si>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</si>
  <si>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</si>
  <si>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</si>
  <si>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</si>
  <si>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</si>
  <si>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</si>
  <si>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</si>
  <si>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</si>
  <si>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</si>
  <si>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</si>
  <si>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</si>
  <si>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</si>
  <si>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</si>
  <si>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</si>
  <si>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</si>
  <si>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</si>
  <si>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</si>
  <si>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</si>
  <si>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</si>
  <si>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</si>
  <si>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</si>
  <si>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</si>
  <si>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</si>
  <si>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</si>
  <si>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</si>
  <si>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</si>
  <si>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</si>
  <si>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</si>
  <si>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</si>
  <si>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</si>
  <si>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</si>
  <si>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</si>
  <si>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</si>
  <si>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</si>
  <si>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</si>
  <si>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</si>
  <si>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</si>
  <si>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</si>
  <si>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</si>
  <si>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</si>
  <si>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</si>
  <si>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</si>
  <si>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</si>
  <si>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</si>
  <si>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</si>
  <si>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</si>
  <si>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</si>
  <si>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</si>
  <si>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</si>
  <si>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</si>
  <si>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</si>
  <si>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</si>
  <si>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</si>
  <si>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</si>
  <si>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</si>
  <si>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</si>
  <si>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</si>
  <si>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</si>
  <si>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</si>
  <si>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</si>
  <si>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</si>
  <si>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</si>
  <si>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</si>
  <si>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</si>
  <si>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</si>
  <si>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</si>
  <si>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</si>
  <si>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</si>
  <si>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</si>
  <si>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</si>
  <si>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</si>
  <si>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</si>
  <si>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</si>
  <si>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</si>
  <si>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</si>
  <si>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</si>
  <si>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</si>
  <si>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</si>
  <si>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</si>
  <si>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</si>
  <si>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</si>
  <si>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</si>
  <si>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</si>
  <si>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</si>
  <si>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</si>
  <si>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</si>
  <si>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</si>
  <si>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</si>
  <si>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</si>
  <si>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</si>
  <si>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</si>
  <si>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</si>
  <si>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</si>
  <si>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</si>
  <si>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</si>
  <si>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</si>
  <si>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</si>
  <si>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</si>
  <si>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</si>
  <si>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</si>
  <si>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</si>
  <si>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</si>
  <si>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</si>
  <si>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</si>
  <si>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</si>
  <si>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</si>
  <si>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</si>
  <si>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</si>
  <si>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</si>
  <si>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</si>
  <si>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</si>
  <si>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</si>
  <si>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</si>
  <si>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</si>
  <si>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</si>
  <si>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</si>
  <si>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</si>
  <si>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</si>
  <si>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</si>
  <si>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</si>
  <si>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</si>
  <si>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</si>
  <si>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</si>
  <si>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</si>
  <si>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</si>
  <si>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</si>
  <si>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</si>
  <si>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</si>
  <si>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</si>
  <si>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</si>
  <si>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</si>
  <si>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</si>
  <si>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</si>
  <si>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</si>
  <si>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</si>
  <si>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</si>
  <si>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</si>
  <si>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</si>
  <si>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</si>
  <si>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</si>
  <si>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</si>
  <si>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</si>
  <si>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</si>
  <si>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</si>
  <si>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</si>
  <si>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</si>
  <si>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</si>
  <si>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</si>
  <si>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</si>
  <si>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</si>
  <si>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</si>
  <si>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</si>
  <si>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</si>
  <si>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</si>
  <si>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</si>
  <si>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</si>
  <si>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</si>
  <si>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</si>
  <si>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</si>
  <si>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</si>
  <si>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</si>
  <si>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</si>
  <si>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</si>
  <si>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</si>
  <si>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</si>
  <si>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</si>
  <si>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</si>
  <si>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</si>
  <si>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</si>
  <si>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</si>
  <si>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</si>
  <si>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</si>
  <si>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</si>
  <si>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</si>
  <si>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</si>
  <si>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</si>
  <si>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</si>
  <si>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</si>
  <si>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</si>
  <si>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</si>
  <si>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</si>
  <si>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</si>
  <si>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</si>
  <si>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</si>
  <si>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</si>
  <si>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</si>
  <si>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</si>
  <si>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</si>
  <si>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</si>
  <si>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</si>
  <si>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</si>
  <si>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</si>
  <si>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</si>
  <si>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</si>
  <si>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</si>
  <si>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</si>
  <si>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</si>
  <si>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</si>
  <si>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</si>
  <si>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</si>
  <si>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</si>
  <si>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</si>
  <si>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</si>
  <si>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</si>
  <si>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</si>
  <si>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</si>
  <si>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</si>
  <si>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</si>
  <si>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</si>
  <si>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</si>
  <si>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</si>
  <si>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</si>
  <si>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</si>
  <si>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</si>
  <si>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</si>
  <si>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</si>
  <si>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</si>
  <si>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</si>
  <si>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</si>
  <si>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</si>
  <si>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</si>
  <si>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</si>
  <si>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</si>
  <si>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</si>
  <si>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</si>
  <si>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</si>
  <si>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</si>
  <si>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</si>
  <si>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</si>
  <si>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</si>
  <si>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</si>
  <si>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</si>
  <si>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</si>
  <si>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</si>
  <si>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</si>
  <si>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</si>
  <si>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</si>
  <si>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</si>
  <si>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</si>
  <si>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</si>
  <si>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</si>
  <si>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</si>
  <si>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</si>
  <si>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</si>
  <si>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</si>
  <si>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</si>
  <si>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</si>
  <si>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</si>
  <si>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</si>
  <si>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</si>
  <si>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</si>
  <si>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</si>
  <si>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</si>
  <si>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</si>
  <si>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</si>
  <si>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</si>
  <si>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</si>
  <si>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</si>
  <si>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</si>
  <si>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</si>
  <si>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</si>
  <si>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</si>
  <si>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</si>
  <si>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</si>
  <si>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</si>
  <si>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</si>
  <si>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</si>
  <si>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</si>
  <si>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</si>
  <si>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</si>
  <si>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</si>
  <si>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</si>
  <si>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</si>
  <si>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</si>
  <si>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</si>
  <si>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</si>
  <si>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</si>
  <si>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</si>
  <si>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</si>
  <si>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</si>
  <si>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</si>
  <si>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</si>
  <si>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</si>
  <si>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</si>
  <si>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</si>
  <si>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</si>
  <si>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</si>
  <si>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</si>
  <si>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</si>
  <si>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</si>
  <si>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</si>
  <si>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</si>
  <si>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</si>
  <si>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</si>
  <si>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</si>
  <si>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</si>
  <si>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</si>
  <si>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</si>
  <si>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</si>
  <si>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</si>
  <si>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</si>
  <si>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</si>
  <si>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</si>
  <si>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</si>
  <si>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</si>
  <si>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</si>
  <si>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</si>
  <si>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</si>
  <si>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</si>
  <si>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</si>
  <si>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</si>
  <si>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</si>
  <si>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</si>
  <si>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</si>
  <si>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</si>
  <si>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</si>
  <si>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</si>
  <si>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</si>
  <si>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</si>
  <si>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</si>
  <si>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</si>
  <si>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</si>
  <si>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</si>
  <si>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</si>
  <si>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</si>
  <si>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</si>
  <si>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</si>
  <si>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</si>
  <si>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</si>
  <si>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</si>
  <si>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</si>
  <si>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</si>
  <si>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</si>
  <si>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</si>
  <si>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</si>
  <si>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</si>
  <si>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</si>
  <si>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</si>
  <si>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</si>
  <si>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</si>
  <si>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</si>
  <si>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</si>
  <si>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</si>
  <si>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</si>
  <si>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</si>
  <si>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</si>
  <si>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</si>
  <si>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</si>
  <si>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</si>
  <si>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</si>
  <si>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</si>
  <si>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</si>
  <si>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</si>
  <si>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</si>
  <si>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</si>
  <si>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</si>
  <si>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</si>
  <si>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</si>
  <si>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</si>
  <si>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</si>
  <si>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</si>
  <si>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</si>
  <si>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</si>
  <si>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</si>
  <si>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</si>
  <si>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</si>
  <si>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</si>
  <si>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</si>
  <si>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</si>
  <si>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</si>
  <si>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</si>
  <si>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</si>
  <si>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</si>
  <si>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</si>
  <si>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</si>
  <si>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</si>
  <si>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</si>
  <si>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</si>
  <si>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</si>
  <si>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</si>
  <si>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</si>
  <si>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</si>
  <si>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</si>
  <si>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</si>
  <si>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</si>
  <si>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</si>
  <si>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</si>
  <si>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</si>
  <si>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</si>
  <si>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</si>
  <si>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</si>
  <si>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</si>
  <si>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</si>
  <si>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</si>
  <si>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</si>
  <si>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</si>
  <si>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</si>
  <si>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</si>
  <si>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</si>
  <si>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</si>
  <si>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</si>
  <si>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</si>
  <si>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</si>
  <si>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</si>
  <si>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</si>
  <si>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</si>
  <si>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</si>
  <si>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</si>
  <si>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</si>
  <si>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</si>
  <si>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</si>
  <si>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</si>
  <si>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</si>
  <si>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</si>
  <si>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</si>
  <si>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</si>
  <si>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</si>
  <si>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</si>
  <si>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</si>
  <si>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</si>
  <si>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</si>
  <si>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</si>
  <si>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</si>
  <si>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</si>
  <si>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</si>
  <si>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</si>
  <si>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</si>
  <si>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</si>
  <si>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</si>
  <si>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</si>
  <si>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</si>
  <si>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</si>
  <si>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</si>
  <si>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</si>
  <si>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</si>
  <si>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</si>
  <si>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</si>
  <si>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</si>
  <si>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</si>
  <si>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</si>
  <si>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</si>
  <si>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</si>
  <si>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</si>
  <si>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</si>
  <si>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</si>
  <si>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</si>
  <si>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</si>
  <si>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</si>
  <si>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</si>
  <si>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</si>
  <si>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</si>
  <si>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</si>
  <si>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</si>
  <si>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</si>
  <si>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</si>
  <si>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</si>
  <si>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</si>
  <si>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</si>
  <si>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</si>
  <si>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</si>
  <si>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</si>
  <si>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</si>
  <si>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</si>
  <si>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</si>
  <si>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</si>
  <si>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</si>
  <si>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</si>
  <si>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</si>
  <si>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</si>
  <si>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</si>
  <si>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</si>
  <si>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</si>
  <si>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</si>
  <si>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</si>
  <si>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</si>
  <si>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</si>
  <si>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</si>
  <si>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</si>
  <si>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</si>
  <si>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</si>
  <si>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</si>
  <si>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</si>
  <si>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</si>
  <si>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</si>
  <si>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</si>
  <si>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</si>
  <si>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</si>
  <si>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</si>
  <si>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</si>
  <si>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</si>
  <si>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</si>
  <si>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</si>
  <si>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</si>
  <si>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</si>
  <si>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</si>
  <si>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</si>
  <si>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</si>
  <si>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</si>
  <si>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</si>
  <si>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</si>
  <si>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</si>
  <si>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</si>
  <si>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</si>
  <si>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</si>
  <si>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</si>
  <si>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</si>
  <si>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</si>
  <si>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</si>
  <si>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</si>
  <si>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</si>
  <si>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</si>
  <si>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</si>
  <si>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</si>
  <si>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</si>
  <si>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</si>
  <si>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</si>
  <si>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</si>
  <si>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</si>
  <si>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</si>
  <si>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</si>
  <si>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</si>
  <si>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</si>
  <si>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</si>
  <si>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</si>
  <si>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</si>
  <si>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</si>
  <si>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</si>
  <si>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</si>
  <si>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</si>
  <si>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</si>
  <si>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</si>
  <si>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</si>
  <si>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</si>
  <si>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</si>
  <si>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</si>
  <si>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</si>
  <si>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</si>
  <si>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</si>
  <si>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</si>
  <si>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</si>
  <si>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</si>
  <si>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</si>
  <si>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</si>
  <si>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</si>
  <si>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</si>
  <si>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</si>
  <si>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</si>
  <si>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</si>
  <si>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</si>
  <si>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</si>
  <si>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</si>
  <si>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</si>
  <si>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</si>
  <si>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</si>
  <si>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</si>
  <si>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</si>
  <si>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</si>
  <si>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</si>
  <si>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</si>
  <si>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</si>
  <si>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</si>
  <si>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</si>
  <si>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</si>
  <si>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</si>
  <si>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</si>
  <si>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</si>
  <si>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</si>
  <si>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</si>
  <si>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</si>
  <si>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</si>
  <si>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</si>
  <si>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</si>
  <si>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</si>
  <si>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</si>
  <si>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</si>
  <si>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</si>
  <si>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</si>
  <si>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</si>
  <si>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</si>
  <si>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</si>
  <si>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</si>
  <si>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</si>
  <si>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</si>
  <si>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</si>
  <si>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</si>
  <si>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</si>
  <si>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</si>
  <si>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</si>
  <si>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</si>
  <si>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</si>
  <si>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</si>
  <si>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</si>
  <si>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</si>
  <si>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</si>
  <si>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</si>
  <si>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</si>
  <si>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</si>
  <si>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</si>
  <si>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</si>
  <si>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</si>
  <si>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</si>
  <si>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</si>
  <si>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</si>
  <si>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</si>
  <si>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</si>
  <si>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</si>
  <si>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</si>
  <si>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</si>
  <si>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</si>
  <si>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</si>
  <si>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</si>
  <si>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</si>
  <si>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</si>
  <si>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</si>
  <si>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</si>
  <si>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</si>
  <si>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</si>
  <si>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</si>
  <si>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</si>
  <si>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</si>
  <si>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</si>
  <si>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</si>
  <si>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</si>
  <si>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</si>
  <si>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</si>
  <si>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</si>
  <si>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</si>
  <si>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</si>
  <si>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</si>
  <si>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</si>
  <si>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</si>
  <si>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</si>
  <si>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</si>
  <si>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</si>
  <si>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</si>
  <si>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</si>
  <si>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</si>
  <si>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</si>
  <si>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</si>
  <si>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</si>
  <si>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</si>
  <si>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</si>
  <si>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</si>
  <si>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</si>
  <si>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</si>
  <si>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</si>
  <si>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</si>
  <si>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</si>
  <si>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</si>
  <si>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</si>
  <si>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</si>
  <si>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</si>
  <si>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</si>
  <si>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</si>
  <si>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</si>
  <si>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</si>
  <si>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</si>
  <si>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</si>
  <si>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</si>
  <si>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</si>
  <si>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</si>
  <si>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</si>
  <si>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</si>
  <si>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</si>
  <si>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</si>
  <si>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</si>
  <si>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</si>
  <si>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</si>
  <si>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</si>
  <si>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</si>
  <si>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</si>
  <si>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</si>
  <si>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</si>
  <si>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</si>
  <si>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</si>
  <si>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</si>
  <si>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</si>
  <si>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</si>
  <si>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</si>
  <si>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</si>
  <si>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</si>
  <si>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</si>
  <si>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</si>
  <si>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</si>
  <si>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</si>
  <si>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</si>
  <si>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</si>
  <si>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</si>
  <si>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</si>
  <si>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</si>
  <si>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</si>
  <si>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</si>
  <si>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</si>
  <si>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</si>
  <si>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</si>
  <si>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</si>
  <si>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</si>
  <si>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</si>
  <si>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</si>
  <si>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</si>
  <si>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</si>
  <si>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</si>
  <si>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</si>
  <si>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</si>
  <si>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</si>
  <si>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</si>
  <si>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</si>
  <si>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</si>
  <si>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</si>
  <si>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</si>
  <si>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</si>
  <si>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</si>
  <si>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</si>
  <si>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</si>
  <si>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</si>
  <si>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</si>
  <si>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</si>
  <si>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</si>
  <si>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</si>
  <si>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</si>
  <si>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</si>
  <si>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</si>
  <si>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</si>
  <si>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</si>
  <si>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</si>
  <si>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</si>
  <si>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</si>
  <si>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</si>
  <si>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</si>
  <si>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</si>
  <si>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</si>
  <si>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</si>
  <si>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</si>
  <si>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</si>
  <si>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</si>
  <si>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</si>
  <si>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</si>
  <si>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</si>
  <si>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</si>
  <si>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</si>
  <si>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</si>
  <si>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</si>
  <si>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</si>
  <si>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</si>
  <si>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</si>
  <si>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</si>
  <si>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</si>
  <si>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</si>
  <si>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</si>
  <si>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</si>
  <si>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</si>
  <si>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</si>
  <si>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</si>
  <si>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</si>
  <si>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</si>
  <si>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</si>
  <si>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</si>
  <si>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</si>
  <si>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</si>
  <si>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</si>
  <si>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</si>
  <si>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</si>
  <si>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</si>
  <si>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</si>
  <si>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</si>
  <si>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</si>
  <si>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</si>
  <si>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</si>
  <si>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</si>
  <si>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</si>
  <si>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</si>
  <si>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</si>
  <si>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</si>
  <si>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</si>
  <si>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</si>
  <si>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</si>
  <si>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</si>
  <si>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</si>
  <si>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</si>
  <si>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</si>
  <si>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</si>
  <si>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</si>
  <si>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</si>
  <si>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</si>
  <si>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</si>
  <si>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</si>
  <si>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</si>
  <si>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</si>
  <si>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</si>
  <si>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</si>
  <si>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</si>
  <si>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</si>
  <si>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</si>
  <si>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</si>
  <si>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</si>
  <si>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</si>
  <si>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</si>
  <si>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</si>
  <si>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</si>
  <si>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</si>
  <si>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</si>
  <si>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</si>
  <si>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</si>
  <si>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</si>
  <si>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</si>
  <si>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</si>
  <si>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</si>
  <si>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</si>
  <si>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</si>
  <si>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</si>
  <si>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</si>
  <si>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</si>
  <si>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</si>
  <si>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</si>
  <si>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</si>
  <si>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</si>
  <si>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</si>
  <si>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</si>
  <si>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</si>
  <si>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</si>
  <si>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</si>
  <si>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</si>
  <si>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</si>
  <si>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</si>
  <si>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</si>
  <si>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</si>
  <si>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</si>
  <si>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</si>
  <si>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</si>
  <si>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</si>
  <si>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</si>
  <si>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</si>
  <si>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</si>
  <si>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</si>
  <si>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</si>
  <si>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</si>
  <si>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</si>
  <si>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</si>
  <si>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</si>
  <si>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</si>
  <si>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</si>
  <si>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</si>
  <si>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</si>
  <si>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</si>
  <si>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</si>
  <si>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</si>
  <si>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</si>
  <si>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</si>
  <si>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</si>
  <si>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</si>
  <si>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</si>
  <si>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</si>
  <si>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</si>
  <si>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</si>
  <si>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</si>
  <si>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</si>
  <si>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</si>
  <si>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</si>
  <si>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</si>
  <si>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</si>
  <si>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</si>
  <si>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</si>
  <si>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</si>
  <si>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</si>
  <si>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</si>
  <si>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</si>
  <si>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</si>
  <si>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</si>
  <si>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</si>
  <si>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</si>
  <si>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</si>
  <si>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</si>
  <si>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</si>
  <si>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</si>
  <si>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</si>
  <si>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</si>
  <si>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</si>
  <si>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</si>
  <si>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</si>
  <si>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</si>
  <si>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</si>
  <si>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</si>
  <si>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</si>
  <si>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</si>
  <si>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</si>
  <si>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</si>
  <si>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</si>
  <si>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</si>
  <si>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</si>
  <si>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</si>
  <si>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</si>
  <si>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</si>
  <si>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</si>
  <si>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</si>
  <si>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</si>
  <si>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</si>
  <si>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</si>
  <si>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</si>
  <si>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</si>
  <si>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</si>
  <si>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</si>
  <si>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</si>
  <si>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</si>
  <si>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</si>
  <si>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</si>
  <si>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</si>
  <si>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</si>
  <si>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</si>
  <si>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</si>
  <si>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</si>
  <si>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</si>
  <si>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</si>
  <si>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</si>
  <si>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</si>
  <si>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</si>
  <si>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</si>
  <si>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</si>
  <si>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</si>
  <si>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</si>
  <si>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</si>
  <si>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</si>
  <si>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</si>
  <si>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</si>
  <si>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</si>
  <si>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</si>
  <si>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</si>
  <si>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</si>
  <si>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</si>
  <si>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</si>
  <si>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</si>
  <si>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</si>
  <si>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</si>
  <si>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</si>
  <si>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</si>
  <si>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</si>
  <si>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</si>
  <si>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</si>
  <si>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</si>
  <si>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</si>
  <si>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</si>
  <si>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</si>
  <si>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</si>
  <si>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</si>
  <si>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</si>
  <si>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</si>
  <si>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</si>
  <si>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</si>
  <si>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</si>
  <si>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</si>
  <si>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</si>
  <si>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</si>
  <si>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</si>
  <si>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</si>
  <si>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</si>
  <si>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</si>
  <si>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</si>
  <si>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</si>
  <si>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</si>
  <si>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</si>
  <si>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</si>
  <si>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</si>
  <si>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</si>
  <si>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</si>
  <si>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</si>
  <si>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</si>
  <si>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</si>
  <si>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</si>
  <si>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</si>
  <si>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</si>
  <si>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</si>
  <si>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</si>
  <si>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</si>
  <si>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</si>
  <si>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</si>
  <si>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</si>
  <si>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</si>
  <si>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</si>
  <si>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</si>
  <si>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</si>
  <si>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</si>
  <si>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</si>
  <si>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</si>
  <si>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</si>
  <si>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</si>
  <si>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</si>
  <si>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</si>
  <si>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</si>
  <si>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</si>
  <si>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</si>
  <si>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</si>
  <si>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</si>
  <si>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</si>
  <si>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</si>
  <si>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</si>
  <si>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</si>
  <si>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</si>
  <si>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</si>
  <si>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</si>
  <si>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</si>
  <si>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</si>
  <si>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</si>
  <si>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</si>
  <si>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</si>
  <si>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</si>
  <si>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</si>
  <si>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</si>
  <si>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</si>
  <si>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</si>
  <si>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</si>
  <si>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</si>
  <si>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</si>
  <si>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</si>
  <si>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</si>
  <si>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</si>
  <si>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</si>
  <si>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</si>
  <si>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</si>
  <si>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</si>
  <si>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</si>
  <si>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</si>
  <si>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</si>
  <si>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</si>
  <si>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</si>
  <si>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</si>
  <si>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</si>
  <si>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</si>
  <si>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</si>
  <si>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</si>
  <si>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</si>
  <si>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</si>
  <si>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</si>
  <si>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</si>
  <si>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</si>
  <si>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</si>
  <si>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</si>
  <si>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</si>
  <si>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</si>
  <si>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</si>
  <si>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</si>
  <si>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</si>
  <si>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</si>
  <si>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</si>
  <si>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</si>
  <si>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</si>
  <si>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</si>
  <si>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</si>
  <si>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</si>
  <si>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</si>
  <si>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</si>
  <si>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</si>
  <si>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</si>
  <si>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</si>
  <si>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</si>
  <si>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</si>
  <si>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</si>
  <si>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</si>
  <si>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</si>
  <si>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</si>
  <si>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</si>
  <si>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</si>
  <si>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</si>
  <si>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</si>
  <si>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</si>
  <si>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</si>
  <si>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</si>
  <si>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</si>
  <si>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</si>
  <si>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</si>
  <si>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</si>
  <si>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</si>
  <si>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</si>
  <si>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</si>
  <si>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</si>
  <si>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</si>
  <si>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</si>
  <si>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</si>
  <si>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</si>
  <si>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</si>
  <si>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</si>
  <si>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</si>
  <si>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</si>
  <si>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</si>
  <si>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</si>
  <si>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</si>
  <si>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</si>
  <si>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</si>
  <si>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</si>
  <si>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</si>
  <si>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</si>
  <si>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</si>
  <si>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</si>
  <si>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</si>
  <si>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</si>
  <si>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</si>
  <si>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</si>
  <si>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</si>
  <si>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</si>
  <si>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</si>
  <si>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</si>
  <si>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</si>
  <si>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</si>
  <si>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</si>
  <si>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</si>
  <si>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</si>
  <si>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</si>
  <si>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</si>
  <si>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</si>
  <si>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</si>
  <si>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</si>
  <si>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</si>
  <si>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</si>
  <si>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</si>
  <si>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</si>
  <si>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</si>
  <si>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</si>
  <si>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</si>
  <si>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</si>
  <si>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</si>
  <si>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</si>
  <si>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</si>
  <si>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</si>
  <si>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</si>
  <si>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</si>
  <si>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</si>
  <si>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</si>
  <si>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</si>
  <si>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</si>
  <si>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</si>
  <si>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</si>
  <si>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</si>
  <si>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</si>
  <si>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</si>
  <si>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</si>
  <si>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</si>
  <si>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</si>
  <si>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</si>
  <si>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</si>
  <si>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</si>
  <si>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</si>
  <si>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</si>
  <si>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</si>
  <si>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</si>
  <si>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</si>
  <si>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</si>
  <si>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</si>
  <si>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</si>
  <si>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</si>
  <si>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</si>
  <si>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</si>
  <si>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</si>
  <si>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</si>
  <si>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</si>
  <si>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</si>
  <si>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</si>
  <si>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</si>
  <si>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</si>
  <si>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</si>
  <si>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</si>
  <si>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</si>
  <si>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</si>
  <si>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</si>
  <si>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</si>
  <si>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</si>
  <si>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</si>
  <si>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</si>
  <si>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</si>
  <si>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</si>
  <si>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</si>
  <si>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</si>
  <si>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</si>
  <si>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</si>
  <si>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</si>
  <si>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</si>
  <si>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</si>
  <si>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</si>
  <si>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</si>
  <si>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</si>
  <si>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</si>
  <si>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</si>
  <si>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</si>
  <si>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</si>
  <si>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</si>
  <si>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</si>
  <si>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</si>
  <si>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</si>
  <si>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</si>
  <si>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</si>
  <si>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</si>
  <si>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</si>
  <si>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</si>
  <si>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</si>
  <si>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</si>
  <si>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</si>
  <si>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</si>
  <si>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</si>
  <si>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</si>
  <si>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</si>
  <si>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</si>
  <si>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</si>
  <si>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</si>
  <si>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</si>
  <si>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</si>
  <si>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</si>
  <si>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</si>
  <si>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</si>
  <si>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</si>
  <si>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</si>
  <si>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</si>
  <si>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</si>
  <si>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</si>
  <si>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</si>
  <si>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</si>
  <si>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</si>
  <si>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</si>
  <si>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</si>
  <si>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</si>
  <si>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</si>
  <si>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</si>
  <si>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</si>
  <si>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</si>
  <si>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</si>
  <si>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</si>
  <si>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</si>
  <si>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</si>
  <si>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</si>
  <si>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</si>
  <si>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</si>
  <si>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</si>
  <si>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</si>
  <si>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</si>
  <si>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</si>
  <si>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</si>
  <si>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</si>
  <si>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</si>
  <si>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</si>
  <si>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</si>
  <si>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</si>
  <si>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</si>
  <si>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</si>
  <si>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</si>
  <si>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</si>
  <si>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</si>
  <si>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</si>
  <si>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</si>
  <si>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</si>
  <si>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</si>
  <si>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</si>
  <si>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</si>
  <si>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</si>
  <si>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</si>
  <si>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</si>
  <si>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</si>
  <si>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</si>
  <si>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</si>
  <si>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</si>
  <si>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</si>
  <si>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</si>
  <si>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</si>
  <si>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</si>
  <si>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</si>
  <si>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</si>
  <si>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</si>
  <si>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</si>
  <si>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</si>
  <si>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</si>
  <si>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</si>
  <si>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</si>
  <si>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</si>
  <si>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</si>
  <si>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</si>
  <si>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</si>
  <si>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</si>
  <si>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</si>
  <si>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</si>
  <si>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</si>
  <si>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</si>
  <si>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</si>
  <si>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</si>
  <si>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</si>
  <si>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</si>
  <si>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</si>
  <si>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</si>
  <si>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</si>
  <si>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</si>
  <si>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</si>
  <si>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</si>
  <si>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</si>
  <si>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</si>
  <si>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</si>
  <si>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</si>
  <si>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</si>
  <si>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</si>
  <si>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</si>
  <si>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</si>
  <si>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</si>
  <si>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</si>
  <si>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</si>
  <si>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</si>
  <si>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</si>
  <si>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</si>
  <si>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</si>
  <si>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</si>
  <si>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</si>
  <si>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</si>
  <si>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</si>
  <si>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</si>
  <si>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</si>
  <si>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</si>
  <si>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</si>
  <si>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</si>
  <si>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</si>
  <si>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</si>
  <si>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</si>
  <si>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</si>
  <si>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</si>
  <si>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</si>
  <si>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</si>
  <si>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</si>
  <si>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</si>
  <si>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</si>
  <si>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</si>
  <si>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</si>
  <si>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</si>
  <si>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</si>
  <si>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</si>
  <si>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</si>
  <si>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</si>
  <si>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</si>
  <si>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</si>
  <si>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</si>
  <si>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</si>
  <si>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</si>
  <si>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</si>
  <si>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</si>
  <si>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</si>
  <si>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</si>
  <si>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</si>
  <si>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</si>
  <si>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</si>
  <si>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</si>
  <si>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</si>
  <si>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</si>
  <si>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</si>
  <si>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</si>
  <si>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</si>
  <si>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</si>
  <si>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</si>
  <si>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</si>
  <si>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</si>
  <si>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</si>
  <si>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</si>
  <si>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</si>
  <si>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</si>
  <si>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</si>
  <si>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</si>
  <si>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</si>
  <si>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</si>
  <si>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</si>
  <si>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</si>
  <si>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</si>
  <si>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</si>
  <si>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</si>
  <si>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</si>
  <si>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</si>
  <si>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</si>
  <si>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</si>
  <si>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</si>
  <si>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</si>
  <si>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</si>
  <si>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</si>
  <si>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</si>
  <si>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</si>
  <si>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</si>
  <si>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</si>
  <si>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</si>
  <si>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</si>
  <si>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</si>
  <si>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</si>
  <si>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</si>
  <si>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</si>
  <si>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</si>
  <si>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</si>
  <si>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</si>
  <si>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</si>
  <si>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</si>
  <si>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</si>
  <si>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</si>
  <si>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</si>
  <si>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</si>
  <si>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</si>
  <si>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</si>
  <si>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</si>
  <si>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</si>
  <si>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</si>
  <si>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</si>
  <si>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</si>
  <si>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</si>
  <si>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</si>
  <si>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</si>
  <si>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</si>
  <si>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</si>
  <si>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</si>
  <si>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</si>
  <si>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</si>
  <si>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</si>
  <si>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</si>
  <si>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</si>
  <si>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</si>
  <si>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</si>
  <si>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</si>
  <si>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</si>
  <si>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</si>
  <si>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</si>
  <si>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</si>
  <si>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</si>
  <si>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</si>
  <si>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</si>
  <si>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</si>
  <si>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</si>
  <si>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</si>
  <si>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</si>
  <si>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</si>
  <si>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</si>
  <si>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</si>
  <si>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</si>
  <si>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</si>
  <si>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</si>
  <si>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</si>
  <si>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</si>
  <si>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</si>
  <si>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</si>
  <si>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</si>
  <si>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</si>
  <si>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</si>
  <si>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</si>
  <si>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</si>
  <si>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</si>
  <si>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</si>
  <si>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</si>
  <si>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</si>
  <si>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</si>
  <si>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</si>
  <si>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</si>
  <si>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</si>
  <si>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</si>
  <si>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</si>
  <si>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</si>
  <si>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</si>
  <si>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</si>
  <si>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</si>
  <si>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</si>
  <si>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</si>
  <si>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</si>
  <si>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</si>
  <si>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</si>
  <si>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</si>
  <si>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</si>
  <si>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</si>
  <si>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</si>
  <si>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</si>
  <si>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</si>
  <si>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</si>
  <si>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</si>
  <si>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</si>
  <si>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</si>
  <si>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</si>
  <si>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</si>
  <si>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</si>
  <si>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</si>
  <si>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</si>
  <si>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</si>
  <si>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</si>
  <si>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</si>
  <si>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</si>
  <si>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</si>
  <si>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</si>
  <si>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</si>
  <si>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</si>
  <si>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</si>
  <si>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</si>
  <si>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</si>
  <si>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</si>
  <si>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</si>
  <si>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</si>
  <si>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</si>
  <si>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</si>
  <si>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</si>
  <si>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</si>
  <si>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</si>
  <si>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</si>
  <si>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</si>
  <si>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</si>
  <si>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</si>
  <si>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</si>
  <si>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</si>
  <si>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</si>
  <si>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</si>
  <si>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</si>
  <si>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</si>
  <si>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</si>
  <si>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</si>
  <si>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</si>
  <si>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</si>
  <si>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</si>
  <si>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</si>
  <si>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</si>
  <si>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</si>
  <si>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</si>
  <si>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</si>
  <si>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</si>
  <si>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</si>
  <si>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</si>
  <si>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</si>
  <si>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</si>
  <si>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</si>
  <si>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</si>
  <si>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</si>
  <si>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</si>
  <si>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</si>
  <si>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</si>
  <si>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</si>
  <si>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</si>
  <si>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</si>
  <si>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</si>
  <si>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</si>
  <si>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</si>
  <si>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</si>
  <si>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</si>
  <si>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</si>
  <si>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</si>
  <si>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</si>
  <si>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</si>
  <si>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</si>
  <si>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</si>
  <si>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</si>
  <si>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</si>
  <si>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</si>
  <si>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</si>
  <si>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</si>
  <si>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</si>
  <si>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</si>
  <si>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</si>
  <si>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</si>
  <si>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</si>
  <si>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</si>
  <si>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</si>
  <si>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</si>
  <si>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</si>
  <si>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</si>
  <si>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</si>
  <si>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</si>
  <si>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</si>
  <si>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</si>
  <si>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</si>
  <si>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</si>
  <si>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</si>
  <si>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</si>
  <si>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</si>
  <si>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</si>
  <si>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</si>
  <si>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</si>
  <si>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</si>
  <si>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</si>
  <si>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</si>
  <si>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</si>
  <si>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</si>
  <si>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</si>
  <si>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</si>
  <si>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</si>
  <si>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</si>
  <si>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</si>
  <si>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</si>
  <si>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</si>
  <si>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</si>
  <si>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</si>
  <si>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</si>
  <si>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</si>
  <si>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</si>
  <si>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</si>
  <si>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</si>
  <si>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</si>
  <si>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</si>
  <si>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</si>
  <si>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</si>
  <si>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</si>
  <si>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</si>
  <si>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</si>
  <si>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</si>
  <si>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</si>
  <si>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</si>
  <si>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</si>
  <si>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</si>
  <si>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</si>
  <si>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</si>
  <si>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</si>
  <si>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</si>
  <si>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</si>
  <si>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</si>
  <si>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</si>
  <si>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</si>
  <si>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</si>
  <si>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</si>
  <si>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</si>
  <si>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</si>
  <si>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</si>
  <si>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</si>
  <si>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</si>
  <si>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</si>
  <si>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</si>
  <si>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</si>
  <si>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</si>
  <si>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</si>
  <si>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</si>
  <si>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</si>
  <si>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</si>
  <si>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</si>
  <si>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</si>
  <si>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</si>
  <si>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</si>
  <si>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</si>
  <si>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</si>
  <si>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</si>
  <si>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</si>
  <si>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</si>
  <si>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</si>
  <si>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</si>
  <si>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</si>
  <si>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</si>
  <si>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</si>
  <si>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</si>
  <si>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</si>
  <si>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</si>
  <si>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</si>
  <si>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</si>
  <si>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</si>
  <si>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</si>
  <si>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</si>
  <si>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</si>
  <si>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</si>
  <si>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</si>
  <si>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</si>
  <si>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</si>
  <si>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</si>
  <si>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</si>
  <si>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</si>
  <si>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</si>
  <si>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</si>
  <si>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</si>
  <si>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</si>
  <si>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</si>
  <si>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</si>
  <si>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</si>
  <si>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</si>
  <si>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</si>
  <si>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</si>
  <si>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</si>
  <si>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</si>
  <si>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</si>
  <si>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</si>
  <si>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</si>
  <si>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</si>
  <si>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</si>
  <si>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</si>
  <si>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</si>
  <si>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</si>
  <si>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</si>
  <si>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</si>
  <si>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</si>
  <si>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</si>
  <si>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</si>
  <si>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</si>
  <si>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</si>
  <si>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</si>
  <si>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</si>
  <si>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</si>
  <si>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</si>
  <si>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</si>
  <si>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</si>
  <si>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</si>
  <si>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</si>
  <si>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</si>
  <si>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</si>
  <si>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</si>
  <si>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</si>
  <si>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</si>
  <si>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</si>
  <si>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</si>
  <si>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</si>
  <si>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</si>
  <si>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</si>
  <si>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</si>
  <si>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</si>
  <si>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</si>
  <si>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</si>
  <si>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</si>
  <si>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</si>
  <si>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</si>
  <si>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</si>
  <si>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</si>
  <si>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</si>
  <si>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</si>
  <si>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</si>
  <si>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</si>
  <si>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</si>
  <si>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</si>
  <si>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</si>
  <si>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</si>
  <si>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</si>
  <si>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</si>
  <si>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</si>
  <si>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</si>
  <si>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</si>
  <si>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</si>
  <si>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</si>
  <si>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</si>
  <si>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</si>
  <si>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</si>
  <si>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</si>
  <si>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</si>
  <si>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</si>
  <si>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</si>
  <si>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</si>
  <si>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</si>
  <si>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</si>
  <si>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</si>
  <si>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</si>
  <si>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</si>
  <si>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</si>
  <si>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</si>
  <si>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</si>
  <si>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</si>
  <si>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</si>
  <si>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</si>
  <si>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</si>
  <si>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</si>
  <si>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</si>
  <si>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</si>
  <si>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</si>
  <si>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</si>
  <si>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</si>
  <si>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</si>
  <si>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</si>
  <si>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</si>
  <si>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</si>
  <si>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</si>
  <si>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</si>
  <si>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</si>
  <si>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</si>
  <si>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</si>
  <si>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</si>
  <si>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</si>
  <si>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</si>
  <si>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</si>
  <si>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</si>
  <si>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</si>
  <si>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</si>
  <si>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</si>
  <si>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</si>
  <si>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</si>
  <si>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</si>
  <si>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</si>
  <si>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</si>
  <si>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</si>
  <si>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</si>
  <si>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</si>
  <si>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</si>
  <si>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</si>
  <si>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</si>
  <si>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</si>
  <si>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</si>
  <si>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</si>
  <si>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</si>
  <si>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</si>
  <si>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</si>
  <si>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</si>
  <si>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</si>
  <si>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</si>
  <si>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</si>
  <si>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</si>
  <si>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</si>
  <si>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</si>
  <si>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</si>
  <si>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</si>
  <si>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</si>
  <si>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</si>
  <si>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</si>
  <si>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</si>
  <si>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</si>
  <si>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</si>
  <si>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</si>
  <si>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</si>
  <si>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</si>
  <si>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</si>
  <si>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</si>
  <si>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</si>
  <si>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</si>
  <si>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</si>
  <si>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</si>
  <si>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</si>
  <si>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</si>
  <si>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</si>
  <si>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</si>
  <si>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</si>
  <si>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</si>
  <si>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</si>
  <si>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</si>
  <si>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</si>
  <si>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</si>
  <si>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</si>
  <si>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</si>
  <si>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</si>
  <si>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</si>
  <si>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</si>
  <si>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</si>
  <si>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</si>
  <si>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</si>
  <si>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</si>
  <si>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</si>
  <si>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</si>
  <si>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</si>
  <si>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</si>
  <si>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</si>
  <si>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</si>
  <si>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</si>
  <si>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</si>
  <si>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</si>
  <si>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</si>
  <si>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</si>
  <si>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</si>
  <si>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</si>
  <si>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</si>
  <si>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</si>
  <si>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</si>
  <si>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</si>
  <si>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</si>
  <si>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</si>
  <si>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</si>
  <si>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</si>
  <si>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</si>
  <si>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</si>
  <si>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</si>
  <si>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</si>
  <si>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</si>
  <si>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</si>
  <si>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</si>
  <si>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</si>
  <si>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</si>
  <si>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</si>
  <si>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</si>
  <si>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</si>
  <si>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</si>
  <si>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</si>
  <si>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</si>
  <si>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</si>
  <si>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</si>
  <si>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</si>
  <si>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</si>
  <si>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</si>
  <si>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</si>
  <si>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</si>
  <si>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</si>
  <si>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</si>
  <si>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</si>
  <si>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</si>
  <si>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</si>
  <si>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</si>
  <si>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</si>
  <si>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</si>
  <si>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</si>
  <si>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</si>
  <si>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</si>
  <si>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</si>
  <si>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</si>
  <si>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</si>
  <si>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</si>
  <si>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</si>
  <si>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</si>
  <si>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</si>
  <si>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</si>
  <si>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</si>
  <si>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</si>
  <si>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</si>
  <si>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</si>
  <si>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</si>
  <si>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</si>
  <si>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</si>
  <si>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</si>
  <si>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</si>
  <si>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</si>
  <si>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</si>
  <si>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</si>
  <si>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</si>
  <si>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</si>
  <si>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</si>
  <si>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</si>
  <si>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</si>
  <si>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</si>
  <si>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</si>
  <si>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</si>
  <si>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</si>
  <si>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</si>
  <si>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</si>
  <si>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</si>
  <si>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</si>
  <si>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</si>
  <si>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</si>
  <si>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</si>
  <si>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</si>
  <si>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</si>
  <si>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</si>
  <si>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</si>
  <si>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</si>
  <si>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</si>
  <si>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</si>
  <si>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</si>
  <si>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</si>
  <si>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</si>
  <si>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</si>
  <si>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</si>
  <si>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</si>
  <si>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</si>
  <si>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</si>
  <si>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</si>
  <si>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</si>
  <si>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</si>
  <si>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</si>
  <si>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</si>
  <si>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</si>
  <si>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</si>
  <si>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</si>
  <si>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</si>
  <si>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</si>
  <si>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</si>
  <si>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</si>
  <si>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</si>
  <si>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</si>
  <si>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</si>
  <si>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</si>
  <si>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</si>
  <si>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</si>
  <si>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</si>
  <si>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</si>
  <si>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</si>
  <si>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</si>
  <si>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</si>
  <si>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</si>
  <si>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</si>
  <si>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</si>
  <si>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</si>
  <si>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</si>
  <si>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</si>
  <si>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</si>
  <si>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</si>
  <si>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</si>
  <si>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</si>
  <si>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</si>
  <si>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</si>
  <si>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</si>
  <si>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</si>
  <si>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</si>
  <si>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</si>
  <si>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</si>
  <si>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</si>
  <si>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</si>
  <si>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</si>
  <si>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</si>
  <si>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</si>
  <si>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</si>
  <si>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</si>
  <si>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</si>
  <si>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</si>
  <si>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</si>
  <si>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</si>
  <si>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</si>
  <si>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</si>
  <si>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</si>
  <si>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</si>
  <si>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</si>
  <si>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</si>
  <si>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</si>
  <si>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</si>
  <si>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</si>
  <si>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</si>
  <si>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</si>
  <si>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</si>
  <si>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</si>
  <si>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</si>
  <si>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</si>
  <si>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</si>
  <si>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</si>
  <si>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</si>
  <si>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</si>
  <si>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</si>
  <si>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</si>
  <si>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</si>
  <si>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</si>
  <si>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</si>
  <si>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</si>
  <si>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</si>
  <si>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</si>
  <si>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</si>
  <si>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</si>
  <si>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</si>
  <si>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</si>
  <si>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</si>
  <si>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</si>
  <si>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</si>
  <si>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</si>
  <si>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</si>
  <si>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</si>
  <si>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</si>
  <si>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</si>
  <si>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</si>
  <si>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</si>
  <si>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</si>
  <si>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</si>
  <si>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</si>
  <si>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</si>
  <si>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</si>
  <si>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</si>
  <si>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</si>
  <si>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</si>
  <si>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</si>
  <si>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</si>
  <si>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</si>
  <si>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</si>
  <si>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</si>
  <si>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</si>
  <si>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</si>
  <si>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</si>
  <si>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</si>
  <si>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</si>
  <si>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</si>
  <si>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</si>
  <si>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</si>
  <si>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</si>
  <si>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</si>
  <si>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</si>
  <si>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</si>
  <si>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</si>
  <si>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</si>
  <si>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</si>
  <si>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</si>
  <si>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</si>
  <si>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</si>
  <si>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</si>
  <si>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</si>
  <si>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</si>
  <si>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</si>
  <si>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</si>
  <si>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</si>
  <si>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</si>
  <si>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</si>
  <si>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</si>
  <si>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</si>
  <si>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</si>
  <si>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</si>
  <si>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</si>
  <si>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</si>
  <si>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</si>
  <si>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</si>
  <si>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</si>
  <si>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</si>
  <si>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</si>
  <si>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</si>
  <si>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</si>
  <si>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</si>
  <si>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</si>
  <si>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</si>
  <si>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</si>
  <si>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</si>
  <si>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</si>
  <si>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</si>
  <si>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</si>
  <si>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</si>
  <si>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</si>
  <si>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</si>
  <si>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</si>
  <si>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</si>
  <si>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</si>
  <si>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</si>
  <si>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</si>
  <si>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</si>
  <si>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</si>
  <si>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</si>
  <si>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</si>
  <si>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</si>
  <si>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</si>
  <si>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</si>
  <si>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</si>
  <si>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</si>
  <si>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</si>
  <si>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</si>
  <si>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</si>
  <si>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</si>
  <si>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</si>
  <si>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</si>
  <si>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</si>
  <si>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</si>
  <si>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</si>
  <si>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</si>
  <si>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</si>
  <si>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</si>
  <si>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</si>
  <si>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</si>
  <si>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</si>
  <si>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</si>
  <si>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</si>
  <si>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</si>
  <si>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</si>
  <si>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</si>
  <si>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</si>
  <si>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</si>
  <si>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</si>
  <si>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</si>
  <si>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</si>
  <si>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</si>
  <si>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</si>
  <si>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</si>
  <si>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</si>
  <si>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</si>
  <si>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</si>
  <si>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</si>
  <si>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</si>
  <si>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</si>
  <si>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</si>
  <si>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</si>
  <si>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</si>
  <si>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</si>
  <si>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</si>
  <si>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</si>
  <si>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</si>
  <si>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</si>
  <si>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</si>
  <si>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</si>
  <si>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</si>
  <si>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</si>
  <si>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</si>
  <si>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</si>
  <si>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</si>
  <si>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</si>
  <si>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</si>
  <si>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</si>
  <si>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</si>
  <si>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</si>
  <si>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</si>
  <si>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</si>
  <si>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</si>
  <si>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</si>
  <si>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</si>
  <si>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</si>
  <si>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</si>
  <si>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</si>
  <si>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</si>
  <si>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</si>
  <si>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</si>
  <si>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</si>
  <si>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</si>
  <si>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</si>
  <si>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</si>
  <si>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</si>
  <si>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</si>
  <si>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</si>
  <si>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</si>
  <si>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</si>
  <si>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</si>
  <si>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</si>
  <si>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</si>
  <si>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</si>
  <si>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</si>
  <si>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</si>
  <si>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</si>
  <si>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</si>
  <si>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</si>
  <si>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</si>
  <si>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</si>
  <si>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</si>
  <si>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</si>
  <si>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</si>
  <si>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</si>
  <si>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</si>
  <si>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</si>
  <si>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</si>
  <si>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</si>
  <si>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</si>
  <si>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</si>
  <si>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</si>
  <si>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</si>
  <si>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</si>
  <si>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</si>
  <si>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</si>
  <si>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</si>
  <si>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</si>
  <si>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</si>
  <si>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</si>
  <si>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</si>
  <si>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</si>
  <si>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</si>
  <si>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</si>
  <si>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</si>
  <si>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</si>
  <si>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</si>
  <si>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</si>
  <si>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</si>
  <si>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</si>
  <si>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</si>
  <si>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</si>
  <si>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</si>
  <si>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</si>
  <si>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</si>
  <si>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</si>
  <si>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</si>
  <si>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</si>
  <si>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</si>
  <si>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</si>
  <si>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</si>
  <si>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</si>
  <si>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</si>
  <si>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</si>
  <si>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</si>
  <si>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</si>
  <si>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</si>
  <si>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</si>
  <si>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</si>
  <si>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</si>
  <si>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</si>
  <si>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</si>
  <si>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</si>
  <si>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</si>
  <si>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</si>
  <si>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</si>
  <si>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</si>
  <si>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</si>
  <si>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</si>
  <si>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</si>
  <si>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</si>
  <si>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</si>
  <si>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</si>
  <si>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</si>
  <si>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</si>
  <si>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</si>
  <si>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</si>
  <si>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</si>
  <si>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</si>
  <si>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</si>
  <si>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</si>
  <si>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</si>
  <si>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</si>
  <si>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</si>
  <si>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</si>
  <si>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</si>
  <si>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</si>
  <si>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</si>
  <si>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</si>
  <si>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</si>
  <si>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</si>
  <si>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</si>
  <si>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</si>
  <si>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</si>
  <si>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</si>
  <si>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</si>
  <si>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</si>
  <si>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</si>
  <si>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</si>
  <si>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</si>
  <si>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</si>
  <si>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</si>
  <si>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</si>
  <si>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</si>
  <si>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</si>
  <si>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</si>
  <si>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</si>
  <si>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</si>
  <si>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</si>
  <si>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</si>
  <si>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</si>
  <si>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</si>
  <si>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</si>
  <si>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</si>
  <si>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</si>
  <si>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</si>
  <si>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</si>
  <si>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</si>
  <si>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</si>
  <si>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</si>
  <si>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</si>
  <si>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</si>
  <si>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</si>
  <si>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</si>
  <si>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</si>
  <si>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</si>
  <si>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</si>
  <si>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</si>
  <si>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</si>
  <si>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</si>
  <si>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</si>
  <si>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</si>
  <si>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</si>
  <si>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</si>
  <si>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</si>
  <si>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</si>
  <si>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</si>
  <si>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</si>
  <si>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</si>
  <si>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</si>
  <si>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</si>
  <si>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</si>
  <si>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</si>
  <si>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</si>
  <si>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</si>
  <si>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</si>
  <si>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</si>
  <si>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</si>
  <si>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</si>
  <si>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</si>
  <si>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</si>
  <si>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</si>
  <si>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</si>
  <si>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</si>
  <si>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</si>
  <si>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</si>
  <si>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</si>
  <si>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</si>
  <si>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</si>
  <si>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</si>
  <si>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</si>
  <si>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</si>
  <si>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</si>
  <si>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</si>
  <si>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</si>
  <si>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</si>
  <si>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</si>
  <si>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</si>
  <si>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</si>
  <si>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</si>
  <si>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</si>
  <si>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</si>
  <si>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</si>
  <si>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</si>
  <si>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</si>
  <si>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</si>
  <si>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</si>
  <si>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</si>
  <si>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</si>
  <si>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</si>
  <si>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</si>
  <si>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</si>
  <si>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</si>
  <si>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</si>
  <si>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</si>
  <si>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</si>
  <si>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</si>
  <si>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</si>
  <si>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</si>
  <si>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</si>
  <si>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</si>
  <si>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</si>
  <si>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</si>
  <si>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</si>
  <si>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</si>
  <si>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</si>
  <si>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</si>
  <si>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</si>
  <si>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</si>
  <si>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</si>
  <si>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</si>
  <si>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</si>
  <si>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</si>
  <si>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</si>
  <si>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</si>
  <si>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</si>
  <si>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</si>
  <si>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</si>
  <si>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</si>
  <si>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</si>
  <si>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</si>
  <si>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</si>
  <si>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</si>
  <si>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</si>
  <si>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</si>
  <si>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</si>
  <si>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</si>
  <si>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</si>
  <si>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</si>
  <si>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</si>
  <si>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</si>
  <si>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</si>
  <si>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</si>
  <si>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</si>
  <si>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</si>
  <si>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</si>
  <si>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</si>
  <si>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</si>
  <si>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</si>
  <si>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</si>
  <si>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</si>
  <si>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</si>
  <si>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</si>
  <si>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</si>
  <si>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</si>
  <si>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</si>
  <si>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</si>
  <si>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</si>
  <si>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</si>
  <si>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</si>
  <si>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</si>
  <si>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</si>
  <si>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</si>
  <si>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</si>
  <si>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</si>
  <si>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</si>
  <si>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</si>
  <si>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</si>
  <si>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</si>
  <si>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</si>
  <si>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</si>
  <si>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</si>
  <si>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</si>
  <si>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</si>
  <si>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</si>
  <si>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</si>
  <si>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</si>
  <si>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</si>
  <si>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</si>
  <si>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</si>
  <si>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</si>
  <si>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</si>
  <si>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</si>
  <si>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</si>
  <si>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</si>
  <si>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</si>
  <si>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</si>
  <si>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</si>
  <si>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</si>
  <si>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</si>
  <si>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</si>
  <si>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</si>
  <si>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</si>
  <si>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</si>
  <si>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</si>
  <si>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</si>
  <si>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</si>
  <si>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</si>
  <si>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</si>
  <si>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</si>
  <si>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</si>
  <si>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</si>
  <si>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</si>
  <si>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</si>
  <si>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</si>
  <si>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</si>
  <si>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</si>
  <si>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</si>
  <si>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</si>
  <si>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</si>
  <si>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</si>
  <si>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</si>
  <si>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</si>
  <si>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</si>
  <si>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</si>
  <si>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</si>
  <si>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</si>
  <si>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</si>
  <si>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</si>
  <si>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</si>
  <si>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</si>
  <si>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</si>
  <si>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</si>
  <si>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</si>
  <si>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</si>
  <si>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</si>
  <si>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</si>
  <si>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</si>
  <si>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</si>
  <si>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</si>
  <si>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</si>
  <si>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</si>
  <si>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</si>
  <si>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</si>
  <si>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</si>
  <si>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</si>
  <si>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</si>
  <si>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</si>
  <si>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</si>
  <si>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</si>
  <si>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</si>
  <si>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</si>
  <si>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</si>
  <si>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</si>
  <si>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</si>
  <si>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</si>
  <si>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</si>
  <si>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</si>
  <si>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</si>
  <si>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</si>
  <si>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</si>
  <si>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</si>
  <si>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</si>
  <si>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</si>
  <si>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</si>
  <si>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</si>
  <si>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</si>
  <si>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</si>
  <si>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</si>
  <si>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</si>
  <si>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</si>
  <si>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</si>
  <si>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</si>
  <si>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</si>
  <si>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</si>
  <si>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</si>
  <si>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</si>
  <si>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</si>
  <si>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</si>
  <si>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</si>
  <si>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</si>
  <si>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</si>
  <si>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</si>
  <si>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</si>
  <si>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</si>
  <si>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</si>
  <si>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</si>
  <si>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</si>
  <si>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</si>
  <si>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</si>
  <si>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</si>
  <si>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</si>
  <si>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</si>
  <si>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</si>
  <si>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</si>
  <si>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</si>
  <si>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</si>
  <si>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</si>
  <si>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</si>
  <si>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</si>
  <si>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</si>
  <si>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</si>
  <si>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</si>
  <si>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</si>
  <si>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</si>
  <si>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</si>
  <si>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</si>
  <si>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</si>
  <si>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</si>
  <si>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</si>
  <si>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</si>
  <si>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</si>
  <si>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</si>
  <si>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</si>
  <si>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</si>
  <si>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</si>
  <si>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</si>
  <si>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</si>
  <si>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</si>
  <si>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</si>
  <si>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</si>
  <si>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</si>
  <si>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</si>
  <si>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</si>
  <si>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</si>
  <si>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</si>
  <si>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</si>
  <si>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</si>
  <si>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</si>
  <si>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</si>
  <si>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</si>
  <si>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</si>
  <si>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</si>
  <si>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</si>
  <si>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</si>
  <si>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</si>
  <si>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</si>
  <si>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</si>
  <si>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</si>
  <si>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</si>
  <si>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</si>
  <si>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</si>
  <si>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</si>
  <si>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</si>
  <si>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</si>
  <si>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</si>
  <si>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</si>
  <si>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</si>
  <si>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</si>
  <si>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</si>
  <si>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</si>
  <si>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</si>
  <si>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</si>
  <si>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</si>
  <si>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</si>
  <si>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</si>
  <si>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</si>
  <si>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</si>
  <si>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</si>
  <si>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</si>
  <si>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</si>
  <si>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</si>
  <si>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</si>
  <si>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</si>
  <si>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</si>
  <si>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</si>
  <si>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</si>
  <si>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</si>
  <si>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</si>
  <si>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</si>
  <si>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</si>
  <si>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</si>
  <si>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</si>
  <si>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</si>
  <si>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</si>
  <si>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</si>
  <si>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</si>
  <si>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</si>
  <si>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</si>
  <si>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</si>
  <si>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</si>
  <si>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</si>
  <si>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</si>
  <si>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</si>
  <si>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</si>
  <si>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</si>
  <si>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</si>
  <si>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</si>
  <si>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</si>
  <si>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</si>
  <si>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</si>
  <si>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</si>
  <si>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</si>
  <si>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</si>
  <si>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</si>
  <si>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</si>
  <si>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</si>
  <si>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</si>
  <si>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</si>
  <si>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</si>
  <si>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</si>
  <si>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</si>
  <si>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</si>
  <si>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</si>
  <si>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</si>
  <si>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</si>
  <si>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</si>
  <si>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</si>
  <si>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</si>
  <si>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</si>
  <si>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</si>
  <si>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</si>
  <si>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</si>
  <si>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</si>
  <si>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</si>
  <si>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</si>
  <si>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</si>
  <si>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</si>
  <si>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</si>
  <si>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</si>
  <si>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</si>
  <si>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</si>
  <si>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</si>
  <si>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</si>
  <si>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</si>
  <si>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</si>
  <si>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</si>
  <si>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</si>
  <si>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</si>
  <si>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</si>
  <si>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</si>
  <si>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</si>
  <si>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</si>
  <si>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</si>
  <si>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</si>
  <si>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</si>
  <si>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</si>
  <si>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</si>
  <si>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</si>
  <si>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</si>
  <si>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</si>
  <si>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</si>
  <si>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</si>
  <si>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</si>
  <si>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</si>
  <si>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</si>
  <si>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</si>
  <si>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</si>
  <si>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</si>
  <si>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</si>
  <si>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</si>
  <si>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</si>
  <si>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</si>
  <si>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</si>
  <si>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</si>
  <si>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</si>
  <si>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</si>
  <si>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</si>
  <si>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</si>
  <si>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</si>
  <si>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</si>
  <si>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</si>
  <si>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</si>
  <si>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</si>
  <si>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</si>
  <si>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</si>
  <si>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</si>
  <si>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</si>
  <si>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</si>
  <si>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</si>
  <si>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</si>
  <si>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</si>
  <si>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</si>
  <si>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</si>
  <si>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</si>
  <si>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</si>
  <si>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</si>
  <si>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</si>
  <si>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</si>
  <si>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</si>
  <si>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</si>
  <si>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</si>
  <si>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</si>
  <si>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</si>
  <si>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</si>
  <si>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</si>
  <si>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</si>
  <si>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</si>
  <si>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</si>
  <si>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</si>
  <si>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</si>
  <si>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</si>
  <si>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</si>
  <si>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</si>
  <si>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</si>
  <si>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</si>
  <si>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</si>
  <si>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</si>
  <si>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</si>
  <si>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</si>
  <si>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</si>
  <si>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</si>
  <si>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</si>
  <si>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</si>
  <si>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</si>
  <si>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</si>
  <si>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</si>
  <si>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</si>
  <si>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</si>
  <si>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</si>
  <si>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</si>
  <si>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</si>
  <si>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</si>
  <si>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</si>
  <si>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</si>
  <si>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</si>
  <si>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</si>
  <si>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</si>
  <si>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</si>
  <si>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</si>
  <si>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</si>
  <si>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</si>
  <si>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</si>
  <si>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</si>
  <si>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</si>
  <si>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</si>
  <si>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</si>
  <si>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</si>
  <si>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</si>
  <si>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</si>
  <si>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</si>
  <si>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</si>
  <si>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</si>
  <si>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</si>
  <si>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</si>
  <si>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</si>
  <si>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</si>
  <si>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</si>
  <si>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</si>
  <si>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</si>
  <si>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</si>
  <si>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</si>
  <si>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</si>
  <si>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</si>
  <si>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</si>
  <si>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</si>
  <si>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</si>
  <si>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</si>
  <si>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</si>
  <si>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</si>
  <si>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</si>
  <si>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</si>
  <si>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</si>
  <si>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</si>
  <si>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</si>
  <si>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</si>
  <si>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</si>
  <si>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</si>
  <si>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</si>
  <si>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</si>
  <si>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</si>
  <si>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</si>
  <si>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</si>
  <si>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</si>
  <si>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</si>
  <si>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</si>
  <si>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</si>
  <si>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</si>
  <si>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</si>
  <si>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</si>
  <si>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</si>
  <si>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</si>
  <si>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</si>
  <si>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</si>
  <si>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</si>
  <si>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</si>
  <si>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</si>
  <si>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</si>
  <si>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</si>
  <si>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</si>
  <si>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</si>
  <si>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</si>
  <si>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</si>
  <si>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</si>
  <si>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</si>
  <si>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</si>
  <si>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</si>
  <si>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</si>
  <si>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</si>
  <si>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</si>
  <si>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</si>
  <si>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</si>
  <si>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</si>
  <si>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</si>
  <si>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</si>
  <si>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</si>
  <si>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</si>
  <si>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</si>
  <si>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</si>
  <si>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</si>
  <si>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</si>
  <si>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</si>
  <si>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</si>
  <si>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</si>
  <si>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</si>
  <si>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</si>
  <si>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</si>
  <si>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</si>
  <si>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</si>
  <si>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</si>
  <si>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</si>
  <si>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</si>
  <si>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</si>
  <si>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</si>
  <si>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</si>
  <si>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</si>
  <si>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</si>
  <si>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</si>
  <si>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</si>
  <si>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</si>
  <si>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</si>
  <si>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</si>
  <si>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</si>
  <si>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</si>
  <si>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</si>
  <si>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</si>
  <si>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</si>
  <si>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</si>
  <si>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</si>
  <si>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</si>
  <si>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</si>
  <si>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</si>
  <si>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</si>
  <si>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</si>
  <si>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</si>
  <si>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</si>
  <si>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</si>
  <si>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</si>
  <si>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</si>
  <si>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</si>
  <si>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</si>
  <si>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</si>
  <si>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</si>
  <si>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</si>
  <si>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</si>
  <si>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</si>
  <si>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</si>
  <si>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</si>
  <si>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</si>
  <si>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</si>
  <si>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</si>
  <si>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</si>
  <si>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</si>
  <si>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</si>
  <si>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</si>
  <si>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</si>
  <si>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</si>
  <si>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</si>
  <si>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</si>
  <si>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</si>
  <si>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</si>
  <si>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</si>
  <si>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</si>
  <si>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</si>
  <si>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</si>
  <si>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</si>
  <si>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</si>
  <si>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</si>
  <si>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</si>
  <si>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</si>
  <si>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</si>
  <si>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</si>
  <si>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</si>
  <si>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</si>
  <si>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</si>
  <si>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</si>
  <si>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</si>
  <si>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</si>
  <si>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</si>
  <si>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</si>
  <si>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</si>
  <si>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</si>
  <si>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</si>
  <si>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</si>
  <si>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</si>
  <si>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</si>
  <si>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</si>
  <si>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</si>
  <si>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</si>
  <si>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</si>
  <si>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</si>
  <si>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</si>
  <si>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</si>
  <si>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</si>
  <si>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</si>
  <si>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</si>
  <si>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</si>
  <si>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</si>
  <si>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</si>
  <si>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</si>
  <si>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</si>
  <si>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</si>
  <si>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</si>
  <si>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</si>
  <si>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</si>
  <si>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</si>
  <si>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</si>
  <si>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</si>
  <si>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</si>
  <si>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</si>
  <si>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</si>
  <si>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</si>
  <si>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</si>
  <si>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</si>
  <si>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</si>
  <si>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</si>
  <si>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</si>
  <si>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</si>
  <si>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</si>
  <si>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</si>
  <si>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</si>
  <si>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</si>
  <si>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</si>
  <si>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</si>
  <si>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</si>
  <si>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</si>
  <si>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</si>
  <si>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</si>
  <si>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</si>
  <si>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</si>
  <si>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</si>
  <si>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</si>
  <si>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</si>
  <si>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</si>
  <si>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</si>
  <si>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</si>
  <si>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</si>
  <si>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</si>
  <si>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</si>
  <si>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</si>
  <si>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</si>
  <si>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</si>
  <si>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</si>
  <si>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</si>
  <si>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</si>
  <si>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</si>
  <si>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</si>
  <si>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</si>
  <si>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</si>
  <si>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</si>
  <si>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</si>
  <si>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</si>
  <si>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</si>
  <si>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</si>
  <si>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</si>
  <si>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</si>
  <si>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</si>
  <si>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</si>
  <si>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</si>
  <si>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</si>
  <si>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</si>
  <si>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</si>
  <si>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</si>
  <si>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</si>
  <si>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</si>
  <si>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</si>
  <si>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</si>
  <si>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</si>
  <si>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</si>
  <si>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</si>
  <si>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</si>
  <si>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</si>
  <si>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</si>
  <si>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</si>
  <si>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</si>
  <si>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</si>
  <si>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</si>
  <si>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</si>
  <si>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</si>
  <si>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</si>
  <si>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</si>
  <si>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</si>
  <si>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</si>
  <si>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</si>
  <si>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</si>
  <si>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</si>
  <si>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</si>
  <si>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</si>
  <si>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</si>
  <si>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</si>
  <si>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</si>
  <si>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</si>
  <si>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</si>
  <si>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</si>
  <si>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</si>
  <si>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</si>
  <si>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</si>
  <si>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</si>
  <si>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</si>
  <si>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</si>
  <si>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</si>
  <si>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</si>
  <si>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</si>
  <si>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</si>
  <si>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</si>
  <si>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</si>
  <si>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</si>
  <si>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</si>
  <si>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</si>
  <si>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</si>
  <si>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</si>
  <si>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</si>
  <si>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</si>
  <si>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</si>
  <si>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</si>
  <si>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</si>
  <si>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</si>
  <si>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</si>
  <si>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</si>
  <si>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</si>
  <si>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</si>
  <si>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</si>
  <si>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</si>
  <si>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</si>
  <si>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</si>
  <si>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</si>
  <si>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</si>
  <si>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</si>
  <si>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</si>
  <si>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</si>
  <si>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</si>
  <si>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</si>
  <si>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</si>
  <si>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</si>
  <si>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</si>
  <si>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</si>
  <si>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</si>
  <si>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</si>
  <si>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</si>
  <si>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</si>
  <si>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</si>
  <si>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</si>
  <si>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</si>
  <si>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</si>
  <si>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</si>
  <si>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</si>
  <si>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</si>
  <si>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</si>
  <si>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</si>
  <si>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</si>
  <si>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</si>
  <si>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</si>
  <si>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</si>
  <si>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</si>
  <si>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</si>
  <si>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</si>
  <si>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</si>
  <si>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</si>
  <si>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</si>
  <si>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</si>
  <si>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</si>
  <si>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</si>
  <si>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</si>
  <si>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</si>
  <si>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</si>
  <si>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</si>
  <si>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</si>
  <si>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</si>
  <si>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</si>
  <si>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</si>
  <si>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</si>
  <si>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</si>
  <si>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</si>
  <si>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</si>
  <si>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</si>
  <si>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</si>
  <si>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</si>
  <si>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</si>
  <si>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</si>
  <si>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</si>
  <si>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</si>
  <si>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</si>
  <si>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</si>
  <si>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</si>
  <si>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</si>
  <si>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</si>
  <si>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</si>
  <si>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</si>
  <si>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</si>
  <si>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</si>
  <si>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</si>
  <si>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</si>
  <si>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</si>
  <si>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</si>
  <si>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</si>
  <si>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</si>
  <si>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</si>
  <si>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</si>
  <si>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</si>
  <si>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</si>
  <si>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</si>
  <si>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</si>
  <si>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</si>
  <si>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</si>
  <si>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</si>
  <si>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</si>
  <si>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</si>
  <si>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</si>
  <si>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</si>
  <si>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</si>
  <si>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</si>
  <si>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</si>
  <si>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</si>
  <si>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</si>
  <si>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</si>
  <si>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</si>
  <si>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</si>
  <si>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</si>
  <si>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</si>
  <si>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</si>
  <si>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</si>
  <si>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</si>
  <si>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</si>
  <si>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</si>
  <si>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</si>
  <si>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</si>
  <si>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</si>
  <si>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</si>
  <si>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</si>
  <si>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</si>
  <si>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</si>
  <si>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</si>
  <si>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</si>
  <si>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</si>
  <si>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</si>
  <si>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</si>
  <si>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</si>
  <si>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</si>
  <si>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</si>
  <si>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</si>
  <si>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</si>
  <si>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</si>
  <si>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</si>
  <si>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</si>
  <si>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</si>
  <si>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</si>
  <si>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</si>
  <si>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</si>
  <si>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</si>
  <si>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</si>
  <si>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</si>
  <si>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</si>
  <si>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</si>
  <si>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</si>
  <si>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</si>
  <si>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</si>
  <si>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</si>
  <si>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</si>
  <si>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</si>
  <si>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</si>
  <si>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</si>
  <si>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</si>
  <si>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</si>
  <si>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</si>
  <si>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</si>
  <si>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</si>
  <si>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</si>
  <si>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</si>
  <si>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</si>
  <si>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</si>
  <si>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</si>
  <si>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</si>
  <si>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</si>
  <si>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</si>
  <si>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</si>
  <si>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</si>
  <si>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</si>
  <si>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</si>
  <si>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</si>
  <si>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</si>
  <si>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</si>
  <si>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</si>
  <si>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</si>
  <si>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</si>
  <si>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</si>
  <si>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</si>
  <si>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</si>
  <si>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</si>
  <si>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</si>
  <si>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</si>
  <si>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</si>
  <si>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</si>
  <si>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</si>
  <si>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</si>
  <si>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</si>
  <si>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</si>
  <si>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</si>
  <si>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</si>
  <si>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</si>
  <si>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</si>
  <si>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</si>
  <si>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</si>
  <si>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</si>
  <si>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</si>
  <si>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</si>
  <si>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</si>
  <si>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</si>
  <si>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</si>
  <si>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</si>
  <si>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</si>
  <si>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</si>
  <si>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</si>
  <si>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</si>
  <si>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</si>
  <si>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</si>
  <si>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</si>
  <si>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</si>
  <si>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</si>
  <si>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</si>
  <si>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</si>
  <si>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</si>
  <si>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</si>
  <si>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</si>
  <si>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</si>
  <si>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</si>
  <si>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</si>
  <si>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</si>
  <si>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</si>
  <si>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</si>
  <si>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</si>
  <si>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</si>
  <si>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</si>
  <si>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</si>
  <si>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</si>
  <si>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</si>
  <si>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</si>
  <si>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</si>
  <si>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</si>
  <si>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</si>
  <si>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</si>
  <si>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</si>
  <si>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</si>
  <si>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</si>
  <si>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</si>
  <si>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</si>
  <si>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</si>
  <si>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</si>
  <si>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</si>
  <si>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</si>
  <si>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</si>
  <si>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</si>
  <si>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</si>
  <si>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</si>
  <si>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</si>
  <si>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</si>
  <si>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</si>
  <si>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</si>
  <si>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</si>
  <si>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</si>
  <si>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</si>
  <si>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</si>
  <si>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</si>
  <si>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</si>
  <si>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</si>
  <si>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</si>
  <si>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</si>
  <si>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</si>
  <si>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</si>
  <si>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</si>
  <si>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</si>
  <si>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</si>
  <si>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</si>
  <si>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</si>
  <si>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</si>
  <si>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</si>
  <si>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</si>
  <si>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</si>
  <si>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</si>
  <si>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</si>
  <si>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</si>
  <si>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</si>
  <si>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</si>
  <si>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</si>
  <si>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</si>
  <si>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</si>
  <si>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</si>
  <si>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</si>
  <si>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</si>
  <si>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</si>
  <si>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</si>
  <si>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</si>
  <si>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</si>
  <si>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</si>
  <si>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</si>
  <si>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</si>
  <si>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</si>
  <si>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</si>
  <si>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</si>
  <si>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</si>
  <si>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</si>
  <si>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</si>
  <si>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</si>
  <si>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</si>
  <si>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</si>
  <si>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</si>
  <si>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</si>
  <si>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</si>
  <si>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</si>
  <si>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</si>
  <si>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</si>
  <si>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</si>
  <si>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</si>
  <si>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</si>
  <si>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</si>
  <si>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</si>
  <si>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</si>
  <si>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</si>
  <si>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</si>
  <si>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</si>
  <si>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</si>
  <si>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</si>
  <si>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</si>
  <si>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</si>
  <si>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</si>
  <si>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</si>
  <si>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</si>
  <si>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</si>
  <si>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</si>
  <si>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</si>
  <si>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</si>
  <si>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</si>
  <si>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</si>
  <si>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</si>
  <si>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</si>
  <si>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</si>
  <si>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</si>
  <si>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</si>
  <si>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</si>
  <si>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</si>
  <si>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</si>
  <si>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</si>
  <si>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</si>
  <si>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</si>
  <si>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</si>
  <si>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</si>
  <si>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</si>
  <si>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</si>
  <si>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</si>
  <si>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</si>
  <si>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</si>
  <si>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</si>
  <si>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</si>
  <si>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</si>
  <si>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</si>
  <si>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</si>
  <si>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</si>
  <si>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</si>
  <si>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</si>
  <si>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</si>
  <si>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</si>
  <si>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</si>
  <si>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</si>
  <si>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</si>
  <si>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</si>
  <si>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</si>
  <si>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</si>
  <si>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</si>
  <si>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</si>
  <si>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</si>
  <si>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</si>
  <si>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</si>
  <si>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</si>
  <si>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</si>
  <si>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</si>
  <si>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</si>
  <si>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</si>
  <si>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</si>
  <si>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</si>
  <si>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</si>
  <si>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</si>
  <si>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</si>
  <si>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</si>
  <si>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</si>
  <si>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</si>
  <si>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</si>
  <si>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</si>
  <si>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</si>
  <si>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</si>
  <si>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</si>
  <si>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</si>
  <si>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</si>
  <si>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</si>
  <si>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</si>
  <si>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</si>
  <si>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</si>
  <si>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</si>
  <si>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</si>
  <si>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</si>
  <si>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</si>
  <si>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</si>
  <si>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</si>
  <si>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</si>
  <si>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</si>
  <si>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</si>
  <si>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</si>
  <si>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</si>
  <si>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</si>
  <si>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</si>
  <si>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</si>
  <si>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</si>
  <si>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</si>
  <si>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</si>
  <si>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</si>
  <si>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</si>
  <si>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</si>
  <si>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</si>
  <si>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</si>
  <si>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</si>
  <si>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</si>
  <si>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</si>
  <si>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</si>
  <si>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</si>
  <si>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</si>
  <si>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</si>
  <si>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</si>
  <si>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</si>
  <si>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</si>
  <si>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</si>
  <si>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</si>
  <si>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</si>
  <si>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</si>
  <si>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</si>
  <si>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</si>
  <si>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</si>
  <si>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</si>
  <si>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</si>
  <si>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</si>
  <si>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</si>
  <si>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</si>
  <si>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</si>
  <si>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</si>
  <si>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</si>
  <si>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</si>
  <si>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</si>
  <si>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</si>
  <si>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</si>
  <si>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</si>
  <si>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</si>
  <si>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</si>
  <si>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</si>
  <si>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</si>
  <si>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</si>
  <si>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</si>
  <si>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</si>
  <si>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</si>
  <si>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</si>
  <si>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</si>
  <si>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</si>
  <si>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</si>
  <si>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</si>
  <si>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</si>
  <si>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</si>
  <si>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</si>
  <si>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</si>
  <si>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</si>
  <si>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</si>
  <si>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</si>
  <si>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</si>
  <si>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</si>
  <si>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</si>
  <si>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</si>
  <si>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</si>
  <si>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</si>
  <si>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</si>
  <si>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</si>
  <si>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</si>
  <si>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</si>
  <si>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</si>
  <si>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</si>
  <si>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</si>
  <si>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</si>
  <si>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</si>
  <si>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</si>
  <si>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</si>
  <si>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</si>
  <si>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</si>
  <si>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</si>
  <si>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</si>
  <si>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</si>
  <si>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</si>
  <si>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</si>
  <si>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</si>
  <si>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</si>
  <si>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</si>
  <si>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</si>
  <si>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</si>
  <si>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</si>
  <si>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</si>
  <si>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</si>
  <si>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</si>
  <si>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</si>
  <si>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</si>
  <si>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</si>
  <si>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</si>
  <si>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</si>
  <si>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</si>
  <si>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</si>
  <si>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</si>
  <si>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</si>
  <si>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</si>
  <si>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</si>
  <si>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</si>
  <si>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</si>
  <si>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</si>
  <si>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</si>
  <si>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</si>
  <si>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</si>
  <si>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</si>
  <si>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</si>
  <si>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</si>
  <si>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</si>
  <si>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</si>
  <si>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</si>
  <si>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</si>
  <si>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</si>
  <si>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</si>
  <si>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</si>
  <si>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</si>
  <si>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</si>
  <si>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</si>
  <si>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</si>
  <si>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</si>
  <si>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</si>
  <si>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</si>
  <si>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</si>
  <si>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</si>
  <si>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</si>
  <si>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</si>
  <si>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</si>
  <si>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</si>
  <si>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</si>
  <si>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</si>
  <si>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</si>
  <si>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</si>
  <si>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</si>
  <si>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</si>
  <si>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</si>
  <si>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</si>
  <si>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</si>
  <si>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</si>
  <si>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</si>
  <si>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</si>
  <si>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</si>
  <si>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</si>
  <si>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</si>
  <si>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</si>
  <si>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</si>
  <si>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</si>
  <si>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</si>
  <si>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</si>
  <si>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</si>
  <si>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</si>
  <si>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</si>
  <si>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</si>
  <si>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</si>
  <si>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</si>
  <si>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</si>
  <si>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</si>
  <si>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</si>
  <si>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</si>
  <si>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</si>
  <si>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</si>
  <si>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</si>
  <si>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</si>
  <si>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</si>
  <si>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</si>
  <si>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</si>
  <si>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</si>
  <si>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</si>
  <si>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</si>
  <si>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</si>
  <si>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</si>
  <si>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</si>
  <si>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</si>
  <si>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</si>
  <si>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</si>
  <si>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</si>
  <si>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</si>
  <si>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</si>
  <si>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</si>
  <si>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</si>
  <si>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</si>
  <si>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</si>
  <si>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</si>
  <si>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</si>
  <si>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</si>
  <si>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</si>
  <si>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</si>
  <si>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</si>
  <si>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</si>
  <si>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</si>
  <si>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</si>
  <si>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</si>
  <si>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</si>
  <si>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</si>
  <si>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</si>
  <si>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</si>
  <si>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</si>
  <si>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</si>
  <si>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</si>
  <si>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</si>
  <si>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</si>
  <si>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</si>
  <si>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</si>
  <si>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</si>
  <si>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</si>
  <si>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</si>
  <si>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</si>
  <si>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</si>
  <si>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</si>
  <si>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</si>
  <si>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</si>
  <si>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</si>
  <si>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</si>
  <si>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</si>
  <si>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</si>
  <si>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</si>
  <si>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</si>
  <si>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</si>
  <si>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</si>
  <si>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</si>
  <si>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</si>
  <si>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</si>
  <si>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</si>
  <si>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</si>
  <si>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</si>
  <si>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</si>
  <si>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</si>
  <si>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</si>
  <si>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</si>
  <si>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</si>
  <si>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</si>
  <si>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</si>
  <si>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</si>
  <si>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</si>
  <si>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</si>
  <si>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</si>
  <si>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</si>
  <si>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</si>
  <si>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</si>
  <si>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</si>
  <si>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</si>
  <si>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</si>
  <si>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</si>
  <si>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</si>
  <si>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</si>
  <si>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</si>
  <si>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</si>
  <si>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</si>
  <si>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</si>
  <si>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</si>
  <si>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</si>
  <si>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</si>
  <si>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</si>
  <si>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</si>
  <si>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</si>
  <si>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</si>
  <si>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</si>
  <si>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</si>
  <si>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</si>
  <si>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</si>
  <si>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</si>
  <si>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</si>
  <si>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</si>
  <si>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</si>
  <si>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</si>
  <si>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</si>
  <si>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</si>
  <si>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</si>
  <si>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</si>
  <si>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</si>
  <si>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</si>
  <si>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</si>
  <si>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</si>
  <si>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</si>
  <si>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</si>
  <si>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</si>
  <si>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</si>
  <si>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</si>
  <si>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</si>
  <si>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</si>
  <si>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</si>
  <si>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</si>
  <si>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</si>
  <si>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</si>
  <si>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</si>
  <si>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</si>
  <si>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</si>
  <si>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</si>
  <si>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</si>
  <si>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</si>
  <si>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</si>
  <si>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</si>
  <si>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</si>
  <si>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</si>
  <si>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</si>
  <si>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</si>
  <si>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</si>
  <si>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</si>
  <si>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</si>
  <si>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</si>
  <si>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</si>
  <si>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</si>
  <si>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</si>
  <si>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</si>
  <si>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</si>
  <si>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</si>
  <si>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</si>
  <si>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</si>
  <si>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</si>
  <si>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</si>
  <si>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</si>
  <si>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</si>
  <si>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</si>
  <si>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</si>
  <si>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</si>
  <si>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</si>
  <si>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</si>
  <si>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</si>
  <si>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</si>
  <si>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</si>
  <si>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</si>
  <si>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</si>
  <si>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</si>
  <si>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</si>
  <si>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</si>
  <si>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</si>
  <si>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</si>
  <si>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</si>
  <si>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</si>
  <si>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</si>
  <si>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</si>
  <si>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</si>
  <si>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</si>
  <si>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</si>
  <si>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</si>
  <si>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</si>
  <si>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</si>
  <si>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</si>
  <si>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</si>
  <si>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</si>
  <si>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</si>
  <si>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</si>
  <si>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</si>
  <si>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</si>
  <si>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</si>
  <si>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</si>
  <si>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</si>
  <si>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</si>
  <si>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</si>
  <si>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</si>
  <si>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</si>
  <si>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</si>
  <si>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</si>
  <si>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</si>
  <si>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</si>
  <si>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</si>
  <si>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</si>
  <si>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</si>
  <si>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</si>
  <si>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</si>
  <si>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</si>
  <si>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</si>
  <si>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</si>
  <si>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</si>
  <si>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</si>
  <si>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</si>
  <si>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</si>
  <si>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</si>
  <si>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</si>
  <si>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</si>
  <si>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</si>
  <si>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</si>
  <si>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</si>
  <si>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</si>
  <si>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</si>
  <si>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</si>
  <si>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</si>
  <si>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</si>
  <si>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</si>
  <si>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</si>
  <si>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</si>
  <si>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</si>
  <si>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</si>
  <si>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</si>
  <si>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</si>
  <si>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</si>
  <si>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</si>
  <si>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</si>
  <si>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</si>
  <si>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</si>
  <si>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</si>
  <si>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</si>
  <si>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</si>
  <si>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</si>
  <si>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</si>
  <si>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</si>
  <si>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</si>
  <si>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</si>
  <si>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</si>
  <si>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</si>
  <si>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</si>
  <si>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</si>
  <si>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</si>
  <si>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</si>
  <si>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</si>
  <si>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</si>
  <si>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</si>
  <si>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</si>
  <si>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</si>
  <si>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</si>
  <si>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</si>
  <si>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</si>
  <si>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</si>
  <si>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</si>
  <si>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</si>
  <si>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</si>
  <si>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</si>
  <si>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</si>
  <si>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</si>
  <si>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</si>
  <si>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</si>
  <si>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</si>
  <si>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</si>
  <si>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</si>
  <si>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</si>
  <si>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</si>
  <si>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</si>
  <si>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</si>
  <si>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</si>
  <si>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</si>
  <si>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</si>
  <si>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</si>
  <si>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</si>
  <si>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</si>
  <si>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</si>
  <si>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</si>
  <si>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</si>
  <si>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</si>
  <si>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</si>
  <si>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</si>
  <si>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</si>
  <si>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</si>
  <si>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</si>
  <si>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</si>
  <si>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</si>
  <si>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</si>
  <si>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</si>
  <si>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</si>
  <si>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</si>
  <si>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</si>
  <si>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</si>
  <si>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</si>
  <si>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</si>
  <si>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</si>
  <si>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</si>
  <si>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</si>
  <si>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</si>
  <si>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</si>
  <si>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</si>
  <si>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</si>
  <si>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</si>
  <si>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</si>
  <si>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</si>
  <si>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</si>
  <si>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</si>
  <si>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</si>
  <si>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</si>
  <si>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</si>
  <si>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</si>
  <si>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</si>
  <si>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</si>
  <si>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</si>
  <si>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</si>
  <si>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</si>
  <si>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</si>
  <si>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</si>
  <si>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</si>
  <si>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</si>
  <si>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</si>
  <si>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</si>
  <si>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</si>
  <si>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</si>
  <si>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</si>
  <si>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</si>
  <si>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</si>
  <si>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</si>
  <si>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</si>
  <si>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</si>
  <si>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</si>
  <si>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</si>
  <si>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</si>
  <si>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</si>
  <si>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</si>
  <si>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</si>
  <si>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</si>
  <si>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</si>
  <si>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</si>
  <si>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</si>
  <si>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</si>
  <si>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</si>
  <si>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</si>
  <si>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</si>
  <si>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</si>
  <si>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</si>
  <si>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</si>
  <si>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</si>
  <si>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</si>
  <si>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</si>
  <si>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</si>
  <si>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</si>
  <si>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</si>
  <si>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</si>
  <si>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</si>
  <si>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</si>
  <si>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</si>
  <si>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</si>
  <si>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</si>
  <si>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</si>
  <si>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</si>
  <si>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</si>
  <si>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</si>
  <si>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</si>
  <si>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</si>
  <si>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</si>
  <si>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</si>
  <si>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</si>
  <si>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</si>
  <si>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</si>
  <si>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</si>
  <si>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</si>
  <si>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</si>
  <si>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</si>
  <si>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</si>
  <si>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</si>
  <si>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</si>
  <si>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</si>
  <si>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</si>
  <si>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</si>
  <si>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</si>
  <si>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</si>
  <si>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</si>
  <si>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</si>
  <si>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</si>
  <si>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</si>
  <si>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</si>
  <si>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</si>
  <si>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</si>
  <si>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</si>
  <si>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</si>
  <si>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</si>
  <si>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</si>
  <si>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</si>
  <si>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</si>
  <si>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</si>
  <si>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</si>
  <si>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</si>
  <si>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</si>
  <si>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</si>
  <si>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</si>
  <si>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</si>
  <si>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</si>
  <si>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</si>
  <si>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</si>
  <si>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</si>
  <si>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</si>
  <si>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</si>
  <si>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</si>
  <si>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</si>
  <si>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</si>
  <si>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</si>
  <si>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</si>
  <si>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</si>
  <si>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</si>
  <si>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</si>
  <si>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</si>
  <si>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</si>
  <si>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</si>
  <si>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</si>
  <si>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</si>
  <si>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</si>
  <si>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</si>
  <si>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</si>
  <si>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</si>
  <si>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</si>
  <si>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</si>
  <si>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</si>
  <si>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</si>
  <si>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</si>
  <si>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</si>
  <si>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</si>
  <si>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</si>
  <si>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</si>
  <si>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</si>
  <si>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</si>
  <si>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</si>
  <si>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</si>
  <si>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</si>
  <si>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</si>
  <si>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</si>
  <si>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</si>
  <si>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</si>
  <si>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</si>
  <si>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</si>
  <si>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</si>
  <si>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</si>
  <si>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</si>
  <si>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</si>
  <si>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</si>
  <si>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</si>
  <si>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</si>
  <si>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</si>
  <si>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</si>
  <si>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</si>
  <si>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</si>
  <si>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</si>
  <si>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</si>
  <si>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</si>
  <si>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</si>
  <si>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</si>
  <si>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</si>
  <si>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</si>
  <si>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</si>
  <si>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</si>
  <si>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</si>
  <si>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</si>
  <si>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</si>
  <si>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</si>
  <si>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</si>
  <si>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</si>
  <si>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</si>
  <si>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</si>
  <si>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</si>
  <si>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</si>
  <si>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</si>
  <si>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</si>
  <si>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</si>
  <si>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</si>
  <si>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</si>
  <si>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</si>
  <si>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</si>
  <si>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</si>
  <si>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</si>
  <si>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</si>
  <si>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</si>
  <si>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</si>
  <si>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</si>
  <si>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</si>
  <si>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</si>
  <si>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</si>
  <si>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</si>
  <si>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</si>
  <si>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</si>
  <si>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</si>
  <si>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</si>
  <si>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</si>
  <si>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</si>
  <si>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</si>
  <si>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</si>
  <si>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</si>
  <si>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</si>
  <si>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</si>
  <si>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</si>
  <si>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</si>
  <si>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</si>
  <si>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</si>
  <si>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</si>
  <si>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</si>
  <si>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</si>
  <si>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</si>
  <si>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</si>
  <si>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</si>
  <si>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</si>
  <si>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</si>
  <si>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</si>
  <si>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</si>
  <si>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</si>
  <si>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</si>
  <si>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</si>
  <si>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</si>
  <si>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</si>
  <si>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</si>
  <si>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</si>
  <si>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</si>
  <si>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</si>
  <si>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</si>
  <si>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</si>
  <si>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</si>
  <si>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</si>
  <si>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</si>
  <si>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</si>
  <si>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</si>
  <si>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</si>
  <si>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</si>
  <si>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</si>
  <si>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</si>
  <si>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</si>
  <si>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</si>
  <si>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</si>
  <si>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</si>
  <si>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</si>
  <si>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</si>
  <si>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</si>
  <si>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</si>
  <si>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</si>
  <si>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</si>
  <si>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</si>
  <si>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</si>
  <si>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</si>
  <si>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</si>
  <si>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</si>
  <si>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</si>
  <si>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</si>
  <si>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</si>
  <si>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</si>
  <si>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</si>
  <si>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</si>
  <si>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</si>
  <si>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</si>
  <si>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</si>
  <si>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</si>
  <si>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</si>
  <si>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</si>
  <si>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</si>
  <si>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</si>
  <si>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</si>
  <si>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</si>
  <si>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</si>
  <si>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</si>
  <si>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</si>
  <si>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</si>
  <si>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</si>
  <si>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</si>
  <si>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</si>
  <si>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</si>
  <si>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</si>
  <si>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</si>
  <si>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</si>
  <si>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</si>
  <si>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</si>
  <si>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</si>
  <si>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</si>
  <si>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</si>
  <si>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</si>
  <si>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</si>
  <si>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</si>
  <si>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</si>
  <si>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</si>
  <si>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</si>
  <si>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</si>
  <si>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</si>
  <si>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</si>
  <si>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</si>
  <si>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</si>
  <si>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</si>
  <si>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</si>
  <si>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</si>
  <si>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</si>
  <si>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</si>
  <si>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</si>
  <si>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</si>
  <si>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</si>
  <si>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</si>
  <si>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</si>
  <si>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</si>
  <si>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</si>
  <si>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</si>
  <si>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</si>
  <si>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</si>
  <si>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</si>
  <si>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</si>
  <si>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</si>
  <si>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</si>
  <si>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</si>
  <si>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</si>
  <si>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</si>
  <si>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</si>
  <si>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</si>
  <si>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</si>
  <si>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</si>
  <si>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</si>
  <si>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</si>
  <si>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</si>
  <si>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</si>
  <si>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</si>
  <si>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</si>
  <si>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</si>
  <si>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</si>
  <si>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</si>
  <si>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</si>
  <si>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</si>
  <si>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</si>
  <si>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</si>
  <si>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</si>
  <si>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</si>
  <si>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</si>
  <si>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</si>
  <si>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</si>
  <si>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</si>
  <si>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</si>
  <si>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</si>
  <si>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</si>
  <si>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</si>
  <si>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</si>
  <si>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</si>
  <si>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</si>
  <si>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</si>
  <si>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</si>
  <si>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</si>
  <si>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</si>
  <si>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</si>
  <si>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</si>
  <si>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</si>
  <si>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</si>
  <si>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</si>
  <si>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</si>
  <si>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</si>
  <si>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</si>
  <si>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</si>
  <si>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</si>
  <si>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</si>
  <si>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</si>
  <si>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</si>
  <si>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</si>
  <si>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</si>
  <si>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</si>
  <si>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</si>
  <si>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</si>
  <si>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</si>
  <si>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</si>
  <si>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</si>
  <si>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</si>
  <si>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</si>
  <si>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</si>
  <si>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</si>
  <si>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</si>
  <si>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</si>
  <si>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</si>
  <si>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</si>
  <si>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</si>
  <si>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</si>
  <si>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</si>
  <si>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</si>
  <si>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</si>
  <si>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</si>
  <si>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</si>
  <si>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</si>
  <si>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</si>
  <si>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</si>
  <si>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</si>
  <si>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</si>
  <si>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</si>
  <si>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</si>
  <si>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</si>
  <si>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</si>
  <si>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</si>
  <si>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</si>
  <si>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</si>
  <si>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</si>
  <si>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</si>
  <si>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</si>
  <si>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</si>
  <si>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</si>
  <si>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</si>
  <si>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</si>
  <si>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</si>
  <si>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</si>
  <si>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</si>
  <si>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</si>
  <si>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</si>
  <si>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</si>
  <si>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</si>
  <si>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</si>
  <si>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</si>
  <si>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</si>
  <si>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</si>
  <si>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</si>
  <si>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</si>
  <si>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</si>
  <si>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</si>
  <si>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</si>
  <si>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</si>
  <si>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</si>
  <si>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</si>
  <si>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</si>
  <si>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</si>
  <si>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</si>
  <si>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</si>
  <si>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</si>
  <si>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</si>
  <si>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</si>
  <si>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</si>
  <si>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</si>
  <si>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</si>
  <si>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</si>
  <si>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</si>
  <si>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</si>
  <si>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</si>
  <si>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</si>
  <si>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</si>
  <si>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</si>
  <si>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</si>
  <si>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</si>
  <si>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</si>
  <si>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</si>
  <si>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</si>
  <si>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</si>
  <si>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</si>
  <si>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</si>
  <si>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</si>
  <si>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</si>
  <si>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</si>
  <si>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</si>
  <si>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</si>
  <si>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</si>
  <si>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</si>
  <si>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</si>
  <si>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</si>
  <si>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</si>
  <si>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</si>
  <si>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</si>
  <si>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</si>
  <si>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</si>
  <si>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</si>
  <si>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</si>
  <si>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</si>
  <si>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</si>
  <si>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</si>
  <si>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</si>
  <si>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</si>
  <si>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</si>
  <si>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</si>
  <si>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</si>
  <si>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</si>
  <si>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</si>
  <si>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</si>
  <si>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</si>
  <si>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</si>
  <si>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</si>
  <si>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</si>
  <si>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</si>
  <si>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</si>
  <si>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</si>
  <si>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</si>
  <si>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</si>
  <si>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</si>
  <si>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</si>
  <si>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</si>
  <si>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</si>
  <si>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</si>
  <si>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</si>
  <si>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</si>
  <si>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</si>
  <si>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</si>
  <si>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</si>
  <si>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</si>
  <si>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</si>
  <si>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</si>
  <si>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</si>
  <si>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</si>
  <si>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</si>
  <si>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</si>
  <si>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</si>
  <si>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</si>
  <si>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</si>
  <si>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</si>
  <si>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</si>
  <si>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</si>
  <si>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</si>
  <si>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</si>
  <si>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</si>
  <si>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</si>
  <si>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</si>
  <si>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</si>
  <si>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</si>
  <si>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</si>
  <si>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</si>
  <si>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</si>
  <si>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</si>
  <si>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</si>
  <si>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</si>
  <si>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</si>
  <si>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</si>
  <si>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</si>
  <si>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</si>
  <si>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</si>
  <si>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</si>
  <si>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</si>
  <si>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</si>
  <si>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</si>
  <si>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</si>
  <si>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</si>
  <si>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</si>
  <si>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</si>
  <si>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</si>
  <si>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</si>
  <si>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</si>
  <si>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</si>
  <si>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</si>
  <si>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</si>
  <si>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</si>
  <si>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</si>
  <si>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</si>
  <si>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</si>
  <si>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</si>
  <si>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</si>
  <si>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</si>
  <si>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</si>
  <si>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</si>
  <si>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</si>
  <si>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</si>
  <si>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</si>
  <si>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</si>
  <si>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</si>
  <si>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</si>
  <si>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</si>
  <si>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</si>
  <si>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</si>
  <si>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</si>
  <si>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</si>
  <si>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</si>
  <si>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</si>
  <si>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</si>
  <si>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</si>
  <si>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</si>
  <si>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</si>
  <si>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</si>
  <si>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</si>
  <si>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</si>
  <si>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</si>
  <si>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</si>
  <si>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</si>
  <si>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</si>
  <si>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</si>
  <si>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</si>
  <si>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</si>
  <si>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</si>
  <si>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</si>
  <si>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</si>
  <si>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</si>
  <si>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</si>
  <si>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</si>
  <si>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</si>
  <si>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</si>
  <si>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</si>
  <si>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</si>
  <si>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</si>
  <si>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</si>
  <si>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</si>
  <si>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</si>
  <si>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</si>
  <si>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</si>
  <si>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</si>
  <si>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</si>
  <si>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</si>
  <si>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</si>
  <si>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</si>
  <si>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</si>
  <si>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</si>
  <si>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</si>
  <si>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</si>
  <si>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</si>
  <si>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</si>
  <si>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</si>
  <si>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</si>
  <si>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</si>
  <si>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</si>
  <si>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</si>
  <si>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</si>
  <si>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</si>
  <si>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</si>
  <si>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</si>
  <si>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</si>
  <si>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</si>
  <si>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</si>
  <si>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</si>
  <si>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</si>
  <si>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</si>
  <si>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</si>
  <si>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</si>
  <si>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</si>
  <si>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</si>
  <si>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</si>
  <si>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</si>
  <si>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</si>
  <si>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</si>
  <si>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</si>
  <si>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</si>
  <si>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</si>
  <si>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</si>
  <si>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</si>
  <si>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</si>
  <si>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</si>
  <si>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</si>
  <si>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</si>
  <si>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</si>
  <si>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</si>
  <si>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</si>
  <si>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</si>
  <si>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</si>
  <si>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</si>
  <si>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</si>
  <si>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</si>
  <si>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</si>
  <si>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</si>
  <si>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</si>
  <si>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</si>
  <si>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</si>
  <si>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</si>
  <si>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</si>
  <si>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</si>
  <si>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</si>
  <si>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</si>
  <si>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</si>
  <si>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</si>
  <si>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</si>
  <si>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</si>
  <si>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</si>
  <si>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</si>
  <si>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</si>
  <si>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</si>
  <si>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</si>
  <si>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</si>
  <si>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</si>
  <si>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</si>
  <si>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</si>
  <si>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</si>
  <si>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</si>
  <si>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</si>
  <si>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</si>
  <si>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</si>
  <si>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</si>
  <si>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</si>
  <si>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</si>
  <si>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</si>
  <si>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</si>
  <si>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</si>
  <si>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</si>
  <si>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</si>
  <si>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</si>
  <si>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</si>
  <si>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</si>
  <si>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</si>
  <si>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</si>
  <si>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</si>
  <si>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</si>
  <si>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</si>
  <si>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</si>
  <si>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</si>
  <si>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</si>
  <si>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</si>
  <si>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</si>
  <si>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</si>
  <si>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</si>
  <si>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</si>
  <si>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</si>
  <si>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</si>
  <si>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</si>
  <si>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</si>
  <si>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</si>
  <si>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</si>
  <si>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</si>
  <si>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</si>
  <si>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</si>
  <si>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</si>
  <si>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</si>
  <si>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</si>
  <si>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</si>
  <si>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</si>
  <si>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</si>
  <si>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</si>
  <si>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</si>
  <si>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</si>
  <si>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</si>
  <si>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</si>
  <si>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</si>
  <si>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</si>
  <si>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</si>
  <si>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</si>
  <si>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</si>
  <si>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</si>
  <si>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</si>
  <si>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</si>
  <si>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</si>
  <si>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</si>
  <si>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</si>
  <si>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</si>
  <si>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</si>
  <si>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</si>
  <si>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</si>
  <si>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</si>
  <si>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</si>
  <si>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</si>
  <si>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</si>
  <si>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</si>
  <si>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</si>
  <si>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</si>
  <si>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</si>
  <si>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</si>
  <si>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</si>
  <si>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</si>
  <si>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</si>
  <si>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</si>
  <si>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</si>
  <si>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</si>
  <si>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</si>
  <si>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</si>
  <si>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</si>
  <si>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</si>
  <si>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</si>
  <si>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</si>
  <si>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</si>
  <si>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</si>
  <si>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</si>
  <si>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</si>
  <si>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</si>
  <si>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</si>
  <si>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</si>
  <si>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</si>
  <si>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</si>
  <si>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</si>
  <si>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</si>
  <si>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</si>
  <si>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</si>
  <si>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</si>
  <si>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</si>
  <si>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</si>
  <si>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</si>
  <si>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</si>
  <si>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</si>
  <si>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</si>
  <si>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</si>
  <si>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</si>
  <si>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</si>
  <si>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</si>
  <si>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</si>
  <si>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</si>
  <si>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</si>
  <si>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</si>
  <si>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</si>
  <si>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</si>
  <si>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</si>
  <si>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</si>
  <si>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</si>
  <si>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</si>
  <si>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</si>
  <si>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</si>
  <si>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</si>
  <si>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</si>
  <si>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</si>
  <si>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</si>
  <si>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</si>
  <si>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</si>
  <si>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</si>
  <si>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</si>
  <si>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</si>
  <si>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</si>
  <si>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</si>
  <si>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</si>
  <si>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</si>
  <si>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</si>
  <si>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</si>
  <si>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</si>
  <si>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</si>
  <si>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</si>
  <si>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</si>
  <si>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</si>
  <si>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</si>
  <si>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</si>
  <si>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</si>
  <si>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</si>
  <si>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</si>
  <si>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</si>
  <si>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</si>
  <si>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</si>
  <si>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</si>
  <si>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</si>
  <si>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</si>
  <si>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</si>
  <si>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</si>
  <si>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</si>
  <si>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</si>
  <si>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</si>
  <si>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</si>
  <si>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</si>
  <si>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</si>
  <si>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</si>
  <si>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</si>
  <si>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</si>
  <si>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</si>
  <si>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</si>
  <si>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</si>
  <si>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</si>
  <si>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</si>
  <si>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</si>
  <si>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</si>
  <si>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</si>
  <si>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</si>
  <si>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</si>
  <si>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</si>
  <si>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</si>
  <si>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</si>
  <si>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</si>
  <si>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</si>
  <si>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</si>
  <si>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</si>
  <si>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</si>
  <si>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</si>
  <si>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</si>
  <si>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</si>
  <si>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</si>
  <si>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</si>
  <si>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</si>
  <si>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</si>
  <si>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</si>
  <si>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</si>
  <si>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</si>
  <si>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</si>
  <si>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</si>
  <si>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</si>
  <si>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</si>
  <si>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</si>
  <si>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</si>
  <si>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</si>
  <si>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</si>
  <si>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</si>
  <si>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</si>
  <si>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</si>
  <si>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</si>
  <si>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</si>
  <si>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</si>
  <si>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</si>
  <si>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</si>
  <si>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</si>
  <si>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</si>
  <si>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</si>
  <si>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</si>
  <si>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</si>
  <si>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</si>
  <si>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</si>
  <si>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</si>
  <si>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</si>
  <si>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</si>
  <si>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</si>
  <si>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</si>
  <si>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</si>
  <si>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</si>
  <si>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</si>
  <si>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</si>
  <si>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</si>
  <si>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</si>
  <si>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</si>
  <si>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</si>
  <si>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</si>
  <si>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</si>
  <si>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</si>
  <si>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</si>
  <si>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</si>
  <si>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</si>
  <si>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</si>
  <si>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</si>
  <si>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</si>
  <si>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</si>
  <si>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</si>
  <si>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</si>
  <si>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</si>
  <si>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</si>
  <si>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</si>
  <si>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</si>
  <si>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</si>
  <si>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</si>
  <si>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</si>
  <si>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</si>
  <si>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</si>
  <si>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</si>
  <si>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</si>
  <si>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</si>
  <si>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</si>
  <si>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</si>
  <si>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</si>
  <si>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</si>
  <si>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</si>
  <si>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</si>
  <si>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</si>
  <si>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</si>
  <si>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</si>
  <si>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</si>
  <si>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</si>
  <si>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</si>
  <si>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</si>
  <si>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</si>
  <si>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</si>
  <si>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</si>
  <si>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</si>
  <si>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</si>
  <si>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</si>
  <si>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</si>
  <si>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</si>
  <si>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</si>
  <si>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</si>
  <si>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</si>
  <si>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</si>
  <si>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</si>
  <si>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</si>
  <si>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</si>
  <si>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</si>
  <si>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</si>
  <si>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</si>
  <si>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</si>
  <si>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</si>
  <si>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</si>
  <si>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</si>
  <si>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</si>
  <si>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</si>
  <si>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</si>
  <si>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</si>
  <si>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</si>
  <si>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</si>
  <si>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</si>
  <si>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</si>
  <si>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</si>
  <si>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</si>
  <si>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</si>
  <si>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</si>
  <si>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</si>
  <si>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</si>
  <si>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</si>
  <si>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</si>
  <si>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</si>
  <si>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</si>
  <si>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</si>
  <si>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</si>
  <si>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</si>
  <si>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</si>
  <si>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</si>
  <si>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</si>
  <si>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</si>
  <si>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</si>
  <si>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</si>
  <si>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</si>
  <si>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</si>
  <si>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</si>
  <si>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</si>
  <si>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</si>
  <si>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</si>
  <si>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</si>
  <si>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</si>
  <si>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</si>
  <si>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</si>
  <si>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</si>
  <si>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</si>
  <si>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</si>
  <si>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</si>
  <si>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</si>
  <si>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</si>
  <si>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</si>
  <si>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</si>
  <si>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</si>
  <si>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</si>
  <si>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</si>
  <si>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</si>
  <si>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</si>
  <si>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</si>
  <si>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</si>
  <si>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</si>
  <si>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</si>
  <si>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</si>
  <si>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</si>
  <si>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</si>
  <si>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</si>
  <si>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</si>
  <si>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</si>
  <si>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</si>
  <si>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</si>
  <si>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</si>
  <si>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</si>
  <si>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</si>
  <si>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</si>
  <si>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</si>
  <si>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</si>
  <si>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</si>
  <si>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</si>
  <si>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</si>
  <si>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</si>
  <si>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</si>
  <si>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</si>
  <si>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</si>
  <si>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</si>
  <si>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</si>
  <si>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</si>
  <si>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</si>
  <si>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</si>
  <si>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</si>
  <si>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</si>
  <si>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</si>
  <si>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</si>
  <si>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</si>
  <si>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</si>
  <si>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</si>
  <si>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</si>
  <si>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</si>
  <si>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</si>
  <si>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</si>
  <si>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</si>
  <si>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</si>
  <si>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</si>
  <si>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</si>
  <si>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</si>
  <si>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</si>
  <si>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</si>
  <si>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</si>
  <si>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</si>
  <si>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</si>
  <si>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</si>
  <si>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</si>
  <si>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</si>
  <si>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</si>
  <si>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</si>
  <si>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</si>
  <si>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</si>
  <si>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</si>
  <si>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</si>
  <si>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</si>
  <si>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</si>
  <si>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</si>
  <si>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</si>
  <si>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</si>
  <si>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</si>
  <si>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</si>
  <si>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</si>
  <si>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</si>
  <si>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</si>
  <si>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</si>
  <si>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</si>
  <si>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</si>
  <si>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</si>
  <si>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</si>
  <si>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</si>
  <si>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</si>
  <si>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</si>
  <si>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</si>
  <si>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</si>
  <si>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</si>
  <si>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</si>
  <si>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</si>
  <si>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</si>
  <si>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</si>
  <si>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</si>
  <si>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</si>
  <si>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</si>
  <si>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</si>
  <si>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</si>
  <si>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</si>
  <si>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</si>
  <si>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</si>
  <si>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</si>
  <si>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</si>
  <si>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</si>
  <si>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</si>
  <si>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</si>
  <si>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</si>
  <si>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</si>
  <si>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</si>
  <si>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</si>
  <si>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</si>
  <si>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</si>
  <si>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</si>
  <si>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</si>
  <si>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</si>
  <si>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</si>
  <si>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</si>
  <si>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</si>
  <si>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</si>
  <si>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</si>
  <si>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</si>
  <si>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</si>
  <si>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</si>
  <si>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</si>
  <si>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</si>
  <si>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</si>
  <si>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</si>
  <si>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</si>
  <si>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</si>
  <si>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</si>
  <si>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</si>
  <si>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</si>
  <si>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</si>
  <si>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</si>
  <si>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</si>
  <si>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</si>
  <si>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</si>
  <si>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</si>
  <si>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</si>
  <si>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</si>
  <si>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</si>
  <si>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</si>
  <si>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</si>
  <si>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</si>
  <si>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</si>
  <si>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</si>
  <si>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</si>
  <si>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</si>
  <si>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</si>
  <si>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</si>
  <si>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</si>
  <si>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</si>
  <si>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</si>
  <si>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</si>
  <si>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</si>
  <si>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</si>
  <si>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</si>
  <si>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</si>
  <si>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</si>
  <si>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</si>
  <si>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</si>
  <si>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</si>
  <si>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</si>
  <si>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</si>
  <si>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</si>
  <si>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</si>
  <si>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</si>
  <si>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</si>
  <si>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</si>
  <si>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</si>
  <si>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</si>
  <si>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</si>
  <si>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</si>
  <si>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</si>
  <si>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</si>
  <si>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</si>
  <si>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</si>
  <si>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</si>
  <si>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</si>
  <si>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</si>
  <si>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</si>
  <si>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</si>
  <si>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</si>
  <si>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</si>
  <si>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</si>
  <si>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</si>
  <si>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</si>
  <si>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</si>
  <si>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</si>
  <si>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</si>
  <si>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</si>
  <si>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</si>
  <si>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</si>
  <si>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</si>
  <si>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</si>
  <si>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</si>
  <si>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</si>
  <si>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</si>
  <si>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</si>
  <si>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</si>
  <si>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</si>
  <si>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</si>
  <si>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</si>
  <si>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</si>
  <si>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</si>
  <si>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</si>
  <si>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</si>
  <si>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</si>
  <si>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</si>
  <si>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</si>
  <si>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</si>
  <si>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</si>
  <si>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</si>
  <si>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</si>
  <si>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</si>
  <si>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</si>
  <si>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</si>
  <si>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</si>
  <si>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</si>
  <si>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</si>
  <si>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</si>
  <si>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</si>
  <si>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</si>
  <si>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</si>
  <si>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</si>
  <si>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</si>
  <si>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</si>
  <si>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</si>
  <si>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</si>
  <si>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</si>
  <si>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</si>
  <si>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</si>
  <si>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</si>
  <si>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</si>
  <si>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</si>
  <si>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</si>
  <si>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</si>
  <si>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</si>
  <si>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</si>
  <si>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</si>
  <si>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</si>
  <si>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</si>
  <si>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</si>
  <si>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</si>
  <si>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</si>
  <si>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</si>
  <si>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</si>
  <si>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</si>
  <si>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</si>
  <si>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</si>
  <si>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</si>
  <si>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</si>
  <si>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</si>
  <si>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</si>
  <si>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</si>
  <si>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</si>
  <si>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</si>
  <si>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</si>
  <si>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</si>
  <si>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</si>
  <si>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</si>
  <si>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</si>
  <si>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</si>
  <si>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</si>
  <si>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</si>
  <si>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</si>
  <si>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</si>
  <si>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</si>
  <si>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</si>
  <si>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</si>
  <si>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</si>
  <si>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</si>
  <si>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</si>
  <si>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</si>
  <si>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</si>
  <si>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</si>
  <si>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</si>
  <si>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</si>
  <si>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</si>
  <si>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</si>
  <si>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</si>
  <si>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</si>
  <si>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</si>
  <si>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</si>
  <si>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</si>
  <si>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</si>
  <si>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</si>
  <si>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</si>
  <si>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</si>
  <si>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</si>
  <si>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</si>
  <si>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</si>
  <si>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</si>
  <si>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</si>
  <si>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</si>
  <si>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</si>
  <si>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</si>
  <si>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</si>
  <si>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</si>
  <si>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</si>
  <si>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</si>
  <si>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</si>
  <si>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</si>
  <si>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</si>
  <si>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</si>
  <si>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</si>
  <si>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</si>
  <si>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</si>
  <si>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</si>
  <si>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</si>
  <si>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</si>
  <si>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</si>
  <si>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</si>
  <si>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</si>
  <si>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</si>
  <si>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</si>
  <si>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</si>
  <si>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</si>
  <si>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</si>
  <si>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</si>
  <si>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</si>
  <si>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</si>
  <si>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</si>
  <si>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</si>
  <si>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</si>
  <si>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</si>
  <si>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</si>
  <si>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</si>
  <si>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</si>
  <si>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</si>
  <si>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</si>
  <si>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</si>
  <si>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</si>
  <si>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</si>
  <si>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</si>
  <si>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</si>
  <si>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</si>
  <si>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</si>
  <si>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</si>
  <si>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</si>
  <si>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</si>
  <si>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</si>
  <si>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</si>
  <si>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</si>
  <si>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</si>
  <si>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</si>
  <si>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</si>
  <si>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</si>
  <si>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</si>
  <si>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</si>
  <si>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</si>
  <si>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</si>
  <si>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</si>
  <si>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</si>
  <si>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</si>
  <si>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</si>
  <si>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</si>
  <si>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</si>
  <si>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</si>
  <si>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</si>
  <si>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</si>
  <si>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</si>
  <si>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</si>
  <si>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</si>
  <si>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</si>
  <si>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</si>
  <si>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</si>
  <si>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</si>
  <si>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</si>
  <si>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</si>
  <si>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</si>
  <si>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</si>
  <si>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</si>
  <si>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</si>
  <si>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</si>
  <si>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</si>
  <si>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</si>
  <si>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</si>
  <si>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</si>
  <si>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</si>
  <si>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</si>
  <si>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</si>
  <si>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</si>
  <si>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</si>
  <si>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</si>
  <si>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</si>
  <si>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</si>
  <si>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</si>
  <si>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</si>
  <si>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</si>
  <si>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</si>
  <si>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</si>
  <si>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</si>
  <si>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</si>
  <si>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</si>
  <si>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</si>
  <si>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</si>
  <si>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</si>
  <si>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</si>
  <si>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</si>
  <si>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</si>
  <si>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</si>
  <si>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</si>
  <si>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</si>
  <si>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</si>
  <si>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</si>
  <si>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</si>
  <si>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</si>
  <si>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</si>
  <si>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</si>
  <si>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</si>
  <si>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</si>
  <si>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</si>
  <si>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</si>
  <si>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</si>
  <si>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</si>
  <si>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</si>
  <si>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</si>
  <si>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</si>
  <si>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</si>
  <si>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</si>
  <si>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</si>
  <si>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</si>
  <si>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</si>
  <si>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</si>
  <si>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</si>
  <si>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</si>
  <si>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</si>
  <si>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</si>
  <si>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</si>
  <si>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</si>
  <si>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</si>
  <si>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</si>
  <si>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</si>
  <si>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</si>
  <si>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</si>
  <si>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</si>
  <si>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</si>
  <si>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</si>
  <si>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</si>
  <si>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</si>
  <si>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</si>
  <si>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</si>
  <si>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</si>
  <si>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</si>
  <si>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</si>
  <si>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</si>
  <si>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</si>
  <si>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</si>
  <si>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</si>
  <si>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</si>
  <si>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</si>
  <si>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</si>
  <si>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</si>
  <si>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</si>
  <si>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</si>
  <si>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</si>
  <si>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</si>
  <si>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</si>
  <si>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</si>
  <si>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</si>
  <si>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</si>
  <si>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</si>
  <si>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</si>
  <si>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</si>
  <si>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</si>
  <si>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</si>
  <si>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</si>
  <si>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</si>
  <si>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</si>
  <si>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</si>
  <si>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</si>
  <si>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</si>
  <si>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</si>
  <si>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</si>
  <si>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</si>
  <si>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</si>
  <si>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</si>
  <si>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</si>
  <si>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</si>
  <si>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</si>
  <si>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</si>
  <si>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</si>
  <si>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</si>
  <si>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</si>
  <si>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</si>
  <si>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</si>
  <si>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</si>
  <si>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</si>
  <si>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</si>
  <si>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</si>
  <si>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</si>
  <si>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</si>
  <si>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</si>
  <si>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</si>
  <si>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</si>
  <si>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</si>
  <si>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</si>
  <si>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</si>
  <si>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</si>
  <si>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</si>
  <si>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</si>
  <si>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</si>
  <si>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</si>
  <si>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</si>
  <si>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</si>
  <si>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</si>
  <si>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</si>
  <si>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</si>
  <si>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</si>
  <si>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</si>
  <si>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</si>
  <si>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</si>
  <si>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</si>
  <si>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</si>
  <si>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</si>
  <si>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</si>
  <si>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</si>
  <si>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</si>
  <si>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</si>
  <si>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</si>
  <si>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</si>
  <si>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</si>
  <si>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</si>
  <si>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</si>
  <si>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</si>
  <si>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</si>
  <si>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</si>
  <si>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</si>
  <si>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</si>
  <si>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</si>
  <si>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</si>
  <si>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</si>
  <si>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</si>
  <si>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</si>
  <si>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</si>
  <si>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</si>
  <si>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</si>
  <si>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</si>
  <si>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</si>
  <si>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</si>
  <si>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</si>
  <si>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</si>
  <si>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</si>
  <si>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</si>
  <si>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</si>
  <si>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</si>
  <si>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</si>
  <si>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</si>
  <si>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</si>
  <si>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</si>
  <si>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</si>
  <si>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</si>
  <si>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</si>
  <si>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</si>
  <si>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</si>
  <si>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</si>
  <si>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</si>
  <si>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</si>
  <si>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</si>
  <si>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</si>
  <si>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</si>
  <si>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</si>
  <si>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</si>
  <si>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</si>
  <si>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</si>
  <si>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</si>
  <si>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</si>
  <si>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</si>
  <si>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</si>
  <si>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</si>
  <si>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</si>
  <si>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</si>
  <si>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</si>
  <si>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</si>
  <si>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</si>
  <si>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</si>
  <si>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</si>
  <si>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</si>
  <si>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</si>
  <si>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</si>
  <si>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</si>
  <si>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</si>
  <si>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</si>
  <si>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</si>
  <si>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</si>
  <si>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</si>
  <si>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</si>
  <si>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</si>
  <si>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</si>
  <si>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</si>
  <si>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</si>
  <si>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</si>
  <si>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</si>
  <si>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</si>
  <si>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</si>
  <si>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</si>
  <si>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</si>
  <si>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</si>
  <si>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</si>
  <si>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</si>
  <si>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</si>
  <si>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</si>
  <si>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</si>
  <si>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</si>
  <si>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</si>
  <si>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</si>
  <si>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</si>
  <si>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</si>
  <si>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</si>
  <si>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</si>
  <si>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</si>
  <si>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</si>
  <si>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</si>
  <si>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</si>
  <si>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</si>
  <si>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</si>
  <si>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</si>
  <si>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</si>
  <si>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</si>
  <si>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</si>
  <si>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</si>
  <si>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</si>
  <si>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</si>
  <si>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</si>
  <si>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</si>
  <si>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</si>
  <si>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</si>
  <si>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</si>
  <si>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</si>
  <si>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</si>
  <si>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</si>
  <si>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</si>
  <si>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</si>
  <si>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</si>
  <si>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</si>
  <si>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</si>
  <si>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</si>
  <si>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</si>
  <si>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</si>
  <si>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</si>
  <si>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</si>
  <si>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</si>
  <si>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</si>
  <si>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</si>
  <si>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</si>
  <si>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</si>
  <si>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</si>
  <si>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</si>
  <si>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</si>
  <si>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</si>
  <si>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</si>
  <si>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</si>
  <si>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</si>
  <si>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</si>
  <si>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</si>
  <si>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</si>
  <si>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</si>
  <si>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</si>
  <si>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</si>
  <si>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</si>
  <si>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</si>
  <si>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</si>
  <si>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</si>
  <si>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</si>
  <si>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</si>
  <si>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</si>
  <si>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</si>
  <si>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</si>
  <si>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</si>
  <si>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</si>
  <si>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</si>
  <si>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</si>
  <si>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</si>
  <si>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</si>
  <si>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</si>
  <si>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</si>
  <si>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</si>
  <si>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</si>
  <si>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</si>
  <si>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</si>
  <si>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</si>
  <si>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</si>
  <si>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</si>
  <si>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</si>
  <si>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</si>
  <si>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</si>
  <si>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</si>
  <si>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</si>
  <si>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</si>
  <si>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</si>
  <si>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</si>
  <si>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</si>
  <si>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</si>
  <si>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</si>
  <si>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</si>
  <si>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</si>
  <si>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</si>
  <si>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</si>
  <si>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</si>
  <si>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</si>
  <si>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</si>
  <si>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</si>
  <si>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</si>
  <si>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</si>
  <si>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</si>
  <si>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</si>
  <si>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</si>
  <si>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</si>
  <si>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</si>
  <si>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</si>
  <si>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</si>
  <si>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</si>
  <si>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</si>
  <si>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</si>
  <si>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</si>
  <si>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</si>
  <si>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</si>
  <si>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</si>
  <si>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</si>
  <si>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</si>
  <si>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</si>
  <si>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</si>
  <si>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</si>
  <si>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</si>
  <si>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</si>
  <si>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</si>
  <si>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</si>
  <si>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</si>
  <si>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</si>
  <si>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</si>
  <si>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</si>
  <si>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</si>
  <si>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</si>
  <si>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</si>
  <si>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</si>
  <si>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</si>
  <si>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</si>
  <si>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</si>
  <si>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</si>
  <si>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</si>
  <si>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</si>
  <si>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</si>
  <si>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</si>
  <si>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</si>
  <si>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</si>
  <si>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</si>
  <si>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</si>
  <si>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</si>
  <si>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</si>
  <si>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</si>
  <si>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</si>
  <si>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</si>
  <si>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</si>
  <si>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</si>
  <si>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</si>
  <si>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</si>
  <si>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</si>
  <si>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</si>
  <si>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</si>
  <si>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</si>
  <si>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</si>
  <si>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</si>
  <si>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</si>
  <si>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</si>
  <si>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</si>
  <si>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</si>
  <si>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</si>
  <si>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</si>
  <si>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</si>
  <si>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</si>
  <si>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</si>
  <si>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</si>
  <si>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</si>
  <si>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</si>
  <si>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</si>
  <si>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</si>
  <si>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</si>
  <si>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</si>
  <si>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</si>
  <si>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</si>
  <si>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</si>
  <si>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</si>
  <si>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</si>
  <si>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</si>
  <si>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</si>
  <si>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</si>
  <si>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</si>
  <si>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</si>
  <si>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</si>
  <si>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</si>
  <si>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</si>
  <si>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</si>
  <si>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</si>
  <si>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</si>
  <si>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</si>
  <si>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</si>
  <si>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</si>
  <si>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</si>
  <si>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</si>
  <si>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</si>
  <si>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</si>
  <si>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</si>
  <si>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</si>
  <si>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</si>
  <si>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</si>
  <si>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</si>
  <si>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</si>
  <si>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</si>
  <si>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</si>
  <si>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</si>
  <si>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</si>
  <si>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</si>
  <si>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</si>
  <si>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</si>
  <si>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</si>
  <si>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</si>
  <si>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</si>
  <si>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</si>
  <si>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</si>
  <si>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</si>
  <si>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</si>
  <si>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</si>
  <si>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</si>
  <si>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</si>
  <si>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</si>
  <si>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</si>
  <si>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</si>
  <si>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</si>
  <si>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</si>
  <si>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</si>
  <si>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</si>
  <si>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</si>
  <si>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</si>
  <si>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</si>
  <si>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</si>
  <si>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</si>
  <si>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</si>
  <si>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</si>
  <si>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</si>
  <si>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</si>
  <si>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</si>
  <si>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</si>
  <si>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</si>
  <si>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</si>
  <si>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</si>
  <si>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</si>
  <si>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</si>
  <si>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</si>
  <si>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</si>
  <si>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</si>
  <si>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</si>
  <si>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</si>
  <si>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</si>
  <si>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</si>
  <si>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</si>
  <si>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</si>
  <si>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</si>
  <si>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</si>
  <si>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</si>
  <si>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</si>
  <si>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</si>
  <si>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</si>
  <si>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</si>
  <si>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</si>
  <si>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</si>
  <si>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</si>
  <si>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</si>
  <si>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</si>
  <si>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</si>
  <si>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</si>
  <si>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</si>
  <si>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</si>
  <si>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</si>
  <si>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</si>
  <si>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</si>
  <si>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</si>
  <si>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</si>
  <si>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</si>
  <si>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</si>
  <si>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</si>
  <si>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</si>
  <si>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</si>
  <si>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</si>
  <si>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</si>
  <si>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</si>
  <si>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</si>
  <si>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</si>
  <si>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</si>
  <si>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</si>
  <si>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</si>
  <si>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</si>
  <si>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</si>
  <si>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</si>
  <si>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</si>
  <si>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</si>
  <si>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</si>
  <si>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</si>
  <si>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</si>
  <si>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</si>
  <si>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</si>
  <si>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</si>
  <si>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</si>
  <si>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</si>
  <si>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</si>
  <si>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</si>
  <si>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</si>
  <si>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</si>
  <si>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</si>
  <si>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</si>
  <si>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</si>
  <si>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</si>
  <si>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</si>
  <si>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</si>
  <si>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</si>
  <si>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</si>
  <si>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</si>
  <si>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</si>
  <si>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</si>
  <si>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</si>
  <si>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</si>
  <si>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</si>
  <si>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</si>
  <si>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</si>
  <si>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</si>
  <si>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</si>
  <si>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</si>
  <si>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</si>
  <si>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</si>
  <si>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</si>
  <si>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</si>
  <si>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</si>
  <si>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</si>
  <si>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</si>
  <si>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</si>
  <si>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</si>
  <si>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</si>
  <si>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</si>
  <si>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</si>
  <si>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</si>
  <si>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</si>
  <si>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</si>
  <si>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</si>
  <si>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</si>
  <si>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</si>
  <si>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</si>
  <si>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</si>
  <si>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</si>
  <si>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</si>
  <si>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</si>
  <si>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</si>
  <si>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</si>
  <si>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</si>
  <si>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</si>
  <si>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</si>
  <si>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</si>
  <si>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</si>
  <si>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</si>
  <si>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</si>
  <si>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</si>
  <si>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</si>
  <si>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</si>
  <si>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</si>
  <si>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</si>
  <si>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</si>
  <si>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</si>
  <si>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</si>
  <si>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</si>
  <si>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</si>
  <si>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</si>
  <si>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</si>
  <si>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</si>
  <si>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</si>
  <si>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</si>
  <si>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</si>
  <si>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</si>
  <si>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</si>
  <si>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</si>
  <si>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</si>
  <si>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</si>
  <si>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</si>
  <si>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</si>
  <si>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</si>
  <si>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</si>
  <si>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</si>
  <si>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</si>
  <si>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</si>
  <si>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</si>
  <si>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</si>
  <si>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</si>
  <si>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</si>
  <si>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</si>
  <si>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</si>
  <si>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</si>
  <si>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</si>
  <si>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</si>
  <si>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</si>
  <si>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</si>
  <si>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</si>
  <si>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</si>
  <si>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</si>
  <si>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</si>
  <si>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</si>
  <si>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</si>
  <si>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</si>
  <si>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</si>
  <si>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</si>
  <si>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</si>
  <si>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</si>
  <si>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</si>
  <si>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</si>
  <si>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</si>
  <si>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</si>
  <si>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</si>
  <si>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</si>
  <si>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</si>
  <si>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</si>
  <si>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</si>
  <si>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</si>
  <si>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</si>
  <si>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</si>
  <si>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</si>
  <si>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</si>
  <si>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</si>
  <si>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</si>
  <si>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</si>
  <si>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</si>
  <si>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</si>
  <si>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</si>
  <si>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</si>
  <si>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</si>
  <si>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</si>
  <si>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</si>
  <si>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</si>
  <si>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</si>
  <si>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</si>
  <si>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</si>
  <si>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</si>
  <si>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</si>
  <si>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</si>
  <si>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</si>
  <si>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</si>
  <si>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</si>
  <si>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</si>
  <si>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</si>
  <si>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</si>
  <si>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</si>
  <si>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</si>
  <si>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</si>
  <si>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</si>
  <si>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</si>
  <si>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</si>
  <si>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</si>
  <si>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</si>
  <si>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</si>
  <si>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</si>
  <si>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</si>
  <si>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</si>
  <si>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</si>
  <si>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</si>
  <si>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</si>
  <si>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</si>
  <si>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</si>
  <si>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</si>
  <si>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</si>
  <si>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</si>
  <si>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</si>
  <si>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</si>
  <si>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</si>
  <si>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</si>
  <si>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</si>
  <si>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</si>
  <si>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</si>
  <si>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</si>
  <si>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</si>
  <si>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</si>
  <si>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</si>
  <si>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</si>
  <si>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</si>
  <si>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</si>
  <si>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</si>
  <si>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</si>
  <si>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</si>
  <si>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</si>
  <si>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</si>
  <si>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</si>
  <si>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</si>
  <si>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</si>
  <si>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</si>
  <si>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</si>
  <si>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</si>
  <si>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</si>
  <si>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</si>
  <si>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</si>
  <si>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</si>
  <si>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</si>
  <si>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</si>
  <si>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</si>
  <si>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</si>
  <si>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</si>
  <si>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</si>
  <si>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</si>
  <si>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</si>
  <si>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</si>
  <si>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</si>
  <si>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</si>
  <si>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</si>
  <si>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</si>
  <si>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</si>
  <si>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</si>
  <si>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</si>
  <si>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</si>
  <si>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</si>
  <si>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</si>
  <si>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</si>
  <si>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</si>
  <si>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</si>
  <si>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</si>
  <si>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</si>
  <si>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</si>
  <si>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</si>
  <si>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</si>
  <si>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</si>
  <si>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</si>
  <si>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</si>
  <si>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</si>
  <si>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</si>
  <si>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</si>
  <si>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</si>
  <si>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</si>
  <si>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</si>
  <si>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</si>
  <si>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</si>
  <si>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</si>
  <si>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</si>
  <si>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</si>
  <si>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</si>
  <si>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</si>
  <si>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</si>
  <si>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</si>
  <si>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</si>
  <si>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</si>
  <si>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</si>
  <si>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</si>
  <si>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</si>
  <si>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</si>
  <si>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</si>
  <si>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</si>
  <si>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</si>
  <si>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</si>
  <si>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</si>
  <si>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</si>
  <si>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</si>
  <si>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</si>
  <si>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</si>
  <si>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</si>
  <si>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</si>
  <si>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</si>
  <si>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</si>
  <si>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</si>
  <si>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</si>
  <si>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</si>
  <si>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</si>
  <si>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</si>
  <si>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</si>
  <si>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</si>
  <si>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</si>
  <si>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</si>
  <si>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</si>
  <si>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</si>
  <si>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</si>
  <si>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</si>
  <si>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</si>
  <si>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</si>
  <si>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</si>
  <si>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</si>
  <si>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</si>
  <si>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</si>
  <si>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</si>
  <si>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</si>
  <si>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</si>
  <si>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</si>
  <si>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</si>
  <si>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</si>
  <si>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</si>
  <si>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</si>
  <si>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</si>
  <si>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</si>
  <si>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</si>
  <si>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</si>
  <si>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</si>
  <si>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</si>
  <si>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</si>
  <si>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</si>
  <si>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</si>
  <si>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</si>
  <si>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</si>
  <si>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</si>
  <si>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</si>
  <si>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</si>
  <si>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</si>
  <si>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</si>
  <si>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</si>
  <si>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</si>
  <si>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</si>
  <si>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</si>
  <si>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</si>
  <si>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</si>
  <si>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</si>
  <si>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</si>
  <si>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</si>
  <si>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</si>
  <si>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</si>
  <si>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</si>
  <si>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</si>
  <si>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</si>
  <si>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</si>
  <si>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</si>
  <si>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</si>
  <si>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</si>
  <si>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</si>
  <si>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</si>
  <si>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</si>
  <si>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</si>
  <si>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</si>
  <si>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</si>
  <si>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</si>
  <si>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</si>
  <si>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</si>
  <si>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</si>
  <si>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</si>
  <si>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</si>
  <si>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</si>
  <si>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</si>
  <si>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</si>
  <si>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</si>
  <si>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</si>
  <si>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</si>
  <si>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</si>
  <si>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</si>
  <si>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</si>
  <si>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</si>
  <si>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</si>
  <si>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</si>
  <si>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</si>
  <si>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</si>
  <si>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</si>
  <si>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</si>
  <si>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</si>
  <si>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</si>
  <si>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</si>
  <si>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</si>
  <si>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</si>
  <si>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</si>
  <si>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</si>
  <si>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</si>
  <si>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</si>
  <si>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</si>
  <si>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</si>
  <si>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</si>
  <si>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</si>
  <si>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</si>
  <si>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</si>
  <si>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</si>
  <si>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</si>
  <si>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</si>
  <si>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</si>
  <si>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</si>
  <si>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</si>
  <si>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</si>
  <si>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</si>
  <si>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</si>
  <si>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</si>
  <si>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</si>
  <si>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</si>
  <si>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</si>
  <si>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</si>
  <si>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</si>
  <si>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</si>
  <si>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</si>
  <si>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</si>
  <si>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</si>
  <si>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</si>
  <si>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</si>
  <si>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</si>
  <si>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</si>
  <si>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</si>
  <si>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</si>
  <si>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</si>
  <si>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</si>
  <si>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</si>
  <si>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</si>
  <si>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</si>
  <si>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</si>
  <si>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</si>
  <si>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</si>
  <si>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</si>
  <si>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</si>
  <si>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</si>
  <si>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</si>
  <si>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</si>
  <si>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</si>
  <si>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</si>
  <si>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</si>
  <si>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</si>
  <si>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</si>
  <si>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</si>
  <si>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</si>
  <si>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</si>
  <si>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</si>
  <si>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</si>
  <si>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</si>
  <si>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</si>
  <si>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</si>
  <si>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</si>
  <si>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</si>
  <si>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</si>
  <si>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</si>
  <si>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</si>
  <si>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</si>
  <si>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</si>
  <si>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</si>
  <si>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</si>
  <si>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</si>
  <si>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</si>
  <si>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</si>
  <si>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</si>
  <si>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</si>
  <si>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</si>
  <si>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</si>
  <si>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</si>
  <si>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</si>
  <si>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</si>
  <si>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</si>
  <si>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</si>
  <si>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</si>
  <si>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</si>
  <si>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</si>
  <si>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</si>
  <si>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</si>
  <si>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</si>
  <si>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</si>
  <si>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</si>
  <si>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</si>
  <si>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</si>
  <si>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</si>
  <si>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</si>
  <si>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</si>
  <si>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</si>
  <si>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</si>
  <si>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</si>
  <si>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</si>
  <si>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</si>
  <si>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</si>
  <si>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</si>
  <si>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</si>
  <si>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</si>
  <si>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</si>
  <si>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</si>
  <si>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</si>
  <si>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</si>
  <si>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</si>
  <si>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</si>
  <si>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</si>
  <si>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</si>
  <si>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</si>
  <si>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</si>
  <si>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</si>
  <si>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</si>
  <si>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</si>
  <si>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</si>
  <si>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</si>
  <si>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</si>
  <si>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</si>
  <si>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</si>
  <si>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</si>
  <si>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</si>
  <si>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</si>
  <si>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</si>
  <si>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</si>
  <si>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</si>
  <si>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</si>
  <si>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</si>
  <si>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</si>
  <si>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</si>
  <si>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</si>
  <si>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</si>
  <si>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</si>
  <si>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</si>
  <si>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</si>
  <si>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</si>
  <si>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</si>
  <si>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</si>
  <si>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</si>
  <si>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</si>
  <si>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</si>
  <si>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</si>
  <si>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</si>
  <si>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</si>
  <si>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</si>
  <si>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</si>
  <si>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</si>
  <si>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</si>
  <si>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</si>
  <si>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</si>
  <si>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</si>
  <si>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</si>
  <si>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</si>
  <si>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</si>
  <si>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</si>
  <si>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</si>
  <si>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</si>
  <si>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</si>
  <si>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</si>
  <si>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</si>
  <si>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</si>
  <si>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</si>
  <si>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</si>
  <si>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</si>
  <si>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</si>
  <si>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</si>
  <si>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</si>
  <si>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</si>
  <si>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</si>
  <si>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</si>
  <si>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</si>
  <si>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</si>
  <si>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</si>
  <si>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</si>
  <si>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</si>
  <si>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</si>
  <si>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</si>
  <si>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</si>
  <si>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</si>
  <si>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</si>
  <si>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</si>
  <si>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</si>
  <si>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</si>
  <si>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</si>
  <si>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</si>
  <si>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</si>
  <si>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</si>
  <si>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</si>
  <si>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</si>
  <si>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</si>
  <si>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</si>
  <si>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</si>
  <si>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</si>
  <si>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</si>
  <si>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</si>
  <si>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</si>
  <si>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</si>
  <si>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</si>
  <si>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</si>
  <si>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</si>
  <si>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</si>
  <si>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</si>
  <si>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</si>
  <si>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</si>
  <si>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</si>
  <si>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</si>
  <si>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</si>
  <si>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</si>
  <si>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</si>
  <si>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</si>
  <si>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</si>
  <si>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</si>
  <si>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</si>
  <si>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</si>
  <si>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</si>
  <si>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</si>
  <si>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</si>
  <si>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</si>
  <si>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</si>
  <si>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</si>
  <si>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</si>
  <si>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</si>
  <si>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</si>
  <si>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</si>
  <si>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</si>
  <si>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</si>
  <si>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</si>
  <si>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</si>
  <si>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</si>
  <si>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</si>
  <si>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</si>
  <si>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</si>
  <si>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</si>
  <si>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</si>
  <si>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</si>
  <si>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</si>
  <si>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</si>
  <si>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</si>
  <si>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</si>
  <si>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</si>
  <si>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</si>
  <si>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</si>
  <si>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</si>
  <si>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</si>
  <si>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</si>
  <si>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</si>
  <si>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</si>
  <si>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</si>
  <si>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</si>
  <si>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</si>
  <si>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</si>
  <si>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</si>
  <si>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</si>
  <si>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</si>
  <si>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</si>
  <si>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</si>
  <si>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</si>
  <si>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</si>
  <si>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</si>
  <si>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</si>
  <si>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</si>
  <si>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</si>
  <si>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</si>
  <si>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</si>
  <si>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</si>
  <si>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</si>
  <si>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</si>
  <si>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</si>
  <si>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</si>
  <si>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</si>
  <si>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</si>
  <si>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</si>
  <si>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</si>
  <si>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</si>
  <si>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</si>
  <si>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</si>
  <si>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</si>
  <si>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</si>
  <si>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</si>
  <si>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</si>
  <si>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</si>
  <si>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</si>
  <si>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</si>
  <si>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</si>
  <si>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</si>
  <si>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</si>
  <si>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</si>
  <si>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</si>
  <si>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</si>
  <si>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</si>
  <si>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</si>
  <si>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</si>
  <si>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</si>
  <si>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</si>
  <si>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</si>
  <si>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</si>
  <si>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</si>
  <si>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</si>
  <si>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</si>
  <si>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</si>
  <si>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</si>
  <si>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</si>
  <si>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</si>
  <si>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</si>
  <si>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</si>
  <si>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</si>
  <si>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</si>
  <si>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</si>
  <si>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</si>
  <si>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</si>
  <si>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</si>
  <si>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</si>
  <si>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</si>
  <si>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</si>
  <si>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</si>
  <si>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</si>
  <si>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</si>
  <si>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</si>
  <si>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</si>
  <si>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</si>
  <si>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</si>
  <si>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</si>
  <si>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</si>
  <si>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</si>
  <si>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</si>
  <si>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</si>
  <si>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</si>
  <si>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</si>
  <si>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</si>
  <si>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</si>
  <si>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</si>
  <si>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</si>
  <si>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</si>
  <si>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</si>
  <si>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</si>
  <si>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</si>
  <si>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</si>
  <si>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</si>
  <si>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</si>
  <si>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</si>
  <si>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</si>
  <si>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</si>
  <si>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</si>
  <si>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</si>
  <si>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</si>
  <si>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</si>
  <si>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</si>
  <si>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</si>
  <si>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</si>
  <si>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</si>
  <si>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</si>
  <si>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</si>
  <si>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</si>
  <si>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</si>
  <si>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</si>
  <si>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</si>
  <si>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</si>
  <si>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</si>
  <si>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</si>
  <si>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</si>
  <si>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</si>
  <si>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</si>
  <si>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</si>
  <si>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</si>
  <si>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</si>
  <si>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</si>
  <si>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</si>
  <si>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</si>
  <si>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</si>
  <si>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</si>
  <si>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</si>
  <si>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</si>
  <si>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</si>
  <si>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</si>
  <si>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</si>
  <si>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</si>
  <si>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</si>
  <si>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</si>
  <si>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</si>
  <si>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</si>
  <si>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</si>
  <si>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</si>
  <si>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</si>
  <si>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</si>
  <si>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</si>
  <si>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</si>
  <si>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</si>
  <si>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</si>
  <si>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</si>
  <si>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</si>
  <si>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</si>
  <si>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</si>
  <si>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</si>
  <si>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</si>
  <si>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</si>
  <si>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</si>
  <si>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</si>
  <si>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</si>
  <si>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</si>
  <si>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</si>
  <si>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</si>
  <si>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</si>
  <si>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</si>
  <si>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</si>
  <si>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</si>
  <si>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</si>
  <si>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</si>
  <si>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</si>
  <si>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</si>
  <si>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</si>
  <si>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</si>
  <si>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</si>
  <si>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</si>
  <si>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</si>
  <si>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</si>
  <si>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</si>
  <si>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</si>
  <si>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</si>
  <si>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</si>
  <si>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</si>
  <si>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</si>
  <si>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</si>
  <si>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</si>
  <si>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</si>
  <si>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</si>
  <si>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</si>
  <si>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</si>
  <si>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</si>
  <si>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</si>
  <si>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</si>
  <si>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</si>
  <si>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</si>
  <si>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</si>
  <si>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</si>
  <si>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</si>
  <si>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</si>
  <si>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</si>
  <si>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</si>
  <si>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</si>
  <si>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</si>
  <si>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</si>
  <si>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</si>
  <si>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</si>
  <si>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</si>
  <si>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</si>
  <si>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</si>
  <si>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</si>
  <si>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</si>
  <si>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</si>
  <si>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</si>
  <si>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</si>
  <si>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</si>
  <si>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</si>
  <si>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</si>
  <si>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</si>
  <si>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</si>
  <si>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</si>
  <si>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</si>
  <si>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</si>
  <si>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</si>
  <si>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</si>
  <si>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</si>
  <si>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</si>
  <si>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</si>
  <si>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</si>
  <si>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</si>
  <si>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</si>
  <si>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</si>
  <si>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</si>
  <si>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</si>
  <si>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</si>
  <si>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</si>
  <si>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</si>
  <si>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</si>
  <si>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</si>
  <si>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</si>
  <si>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</si>
  <si>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</si>
  <si>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</si>
  <si>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</si>
  <si>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</si>
  <si>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</si>
  <si>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</si>
  <si>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</si>
  <si>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</si>
  <si>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</si>
  <si>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</si>
  <si>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</si>
  <si>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</si>
  <si>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</si>
  <si>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</si>
  <si>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</si>
  <si>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</si>
  <si>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</si>
  <si>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</si>
  <si>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</si>
  <si>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</si>
  <si>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</si>
  <si>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</si>
  <si>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</si>
  <si>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</si>
  <si>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</si>
  <si>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</si>
  <si>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</si>
  <si>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</si>
  <si>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</si>
  <si>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</si>
  <si>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</si>
  <si>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</si>
  <si>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</si>
  <si>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</si>
  <si>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</si>
  <si>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</si>
  <si>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</si>
  <si>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</si>
  <si>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</si>
  <si>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</si>
  <si>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</si>
  <si>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</si>
  <si>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</si>
  <si>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</si>
  <si>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</si>
  <si>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</si>
  <si>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</si>
  <si>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</si>
  <si>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</si>
  <si>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</si>
  <si>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</si>
  <si>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</si>
  <si>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</si>
  <si>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</si>
  <si>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</si>
  <si>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</si>
  <si>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</si>
  <si>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</si>
  <si>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</si>
  <si>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</si>
  <si>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</si>
  <si>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</si>
  <si>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</si>
  <si>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</si>
  <si>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</si>
  <si>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</si>
  <si>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</si>
  <si>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</si>
  <si>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</si>
  <si>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</si>
  <si>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</si>
  <si>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</si>
  <si>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</si>
  <si>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</si>
  <si>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</si>
  <si>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</si>
  <si>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</si>
  <si>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</si>
  <si>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</si>
  <si>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</si>
  <si>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</si>
  <si>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</si>
  <si>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</si>
  <si>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</si>
  <si>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</si>
  <si>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</si>
  <si>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</si>
  <si>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</si>
  <si>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</si>
  <si>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</si>
  <si>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</si>
  <si>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</si>
  <si>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</si>
  <si>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</si>
  <si>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</si>
  <si>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</si>
  <si>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</si>
  <si>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</si>
  <si>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</si>
  <si>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</si>
  <si>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</si>
  <si>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</si>
  <si>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</si>
  <si>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</si>
  <si>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</si>
  <si>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</si>
  <si>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</si>
  <si>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</si>
  <si>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</si>
  <si>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</si>
  <si>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</si>
  <si>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</si>
  <si>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</si>
  <si>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</si>
  <si>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</si>
  <si>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</si>
  <si>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</si>
  <si>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</si>
  <si>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</si>
  <si>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</si>
  <si>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</si>
  <si>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</si>
  <si>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</si>
  <si>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</si>
  <si>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</si>
  <si>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</si>
  <si>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</si>
  <si>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</si>
  <si>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</si>
  <si>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</si>
  <si>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</si>
  <si>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</si>
  <si>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</si>
  <si>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</si>
  <si>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</si>
  <si>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</si>
  <si>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</si>
  <si>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</si>
  <si>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</si>
  <si>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</si>
  <si>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</si>
  <si>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</si>
  <si>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</si>
  <si>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</si>
  <si>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</si>
  <si>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</si>
  <si>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</si>
  <si>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</si>
  <si>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</si>
  <si>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</si>
  <si>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</si>
  <si>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</si>
  <si>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</si>
  <si>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</si>
  <si>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</si>
  <si>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</si>
  <si>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</si>
  <si>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</si>
  <si>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</si>
  <si>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</si>
  <si>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</si>
  <si>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</si>
  <si>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</si>
  <si>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</si>
  <si>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</si>
  <si>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</si>
  <si>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</si>
  <si>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</si>
  <si>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</si>
  <si>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</si>
  <si>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</si>
  <si>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</si>
  <si>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</si>
  <si>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</si>
  <si>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</si>
  <si>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</si>
  <si>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</si>
  <si>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</si>
  <si>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</si>
  <si>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</si>
  <si>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</si>
  <si>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</si>
  <si>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</si>
  <si>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</si>
  <si>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</si>
  <si>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</si>
  <si>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</si>
  <si>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</si>
  <si>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</si>
  <si>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</si>
  <si>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</si>
  <si>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</si>
  <si>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</si>
  <si>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</si>
  <si>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</si>
  <si>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</si>
  <si>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</si>
  <si>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</si>
  <si>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</si>
  <si>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</si>
  <si>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</si>
  <si>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</si>
  <si>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</si>
  <si>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</si>
  <si>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</si>
  <si>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</si>
  <si>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</si>
  <si>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</si>
  <si>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</si>
  <si>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</si>
  <si>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</si>
  <si>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</si>
  <si>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</si>
  <si>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</si>
  <si>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</si>
  <si>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</si>
  <si>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</si>
  <si>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</si>
  <si>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</si>
  <si>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</si>
  <si>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</si>
  <si>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</si>
  <si>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</si>
  <si>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</si>
  <si>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</si>
  <si>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</si>
  <si>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</si>
  <si>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</si>
  <si>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</si>
  <si>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</si>
  <si>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</si>
  <si>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</si>
  <si>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</si>
  <si>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</si>
  <si>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</si>
  <si>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</si>
  <si>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</si>
  <si>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</si>
  <si>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</si>
  <si>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</si>
  <si>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</si>
  <si>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</si>
  <si>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</si>
  <si>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</si>
  <si>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</si>
  <si>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</si>
  <si>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</si>
  <si>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</si>
  <si>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</si>
  <si>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</si>
  <si>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</si>
  <si>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</si>
  <si>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</si>
  <si>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</si>
  <si>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</si>
  <si>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</si>
  <si>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</si>
  <si>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</si>
  <si>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</si>
  <si>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</si>
  <si>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</si>
  <si>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</si>
  <si>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</si>
  <si>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</si>
  <si>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</si>
  <si>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</si>
  <si>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</si>
  <si>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</si>
  <si>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</si>
  <si>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</si>
  <si>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</si>
  <si>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</si>
  <si>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</si>
  <si>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</si>
  <si>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</si>
  <si>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</si>
  <si>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</si>
  <si>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</si>
  <si>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</si>
  <si>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</si>
  <si>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</si>
  <si>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</si>
  <si>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</si>
  <si>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</si>
  <si>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</si>
  <si>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</si>
  <si>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</si>
  <si>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</si>
  <si>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</si>
  <si>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</si>
  <si>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</si>
  <si>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</si>
  <si>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</si>
  <si>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</si>
  <si>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</si>
  <si>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</si>
  <si>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</si>
  <si>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</si>
  <si>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</si>
  <si>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</si>
  <si>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</si>
  <si>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</si>
  <si>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</si>
  <si>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</si>
  <si>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</si>
  <si>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</si>
  <si>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</si>
  <si>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</si>
  <si>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</si>
  <si>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</si>
  <si>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</si>
  <si>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</si>
  <si>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</si>
  <si>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</si>
  <si>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</si>
  <si>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</si>
  <si>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</si>
  <si>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</si>
  <si>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</si>
  <si>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</si>
  <si>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</si>
  <si>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</si>
  <si>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</si>
  <si>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</si>
  <si>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</si>
  <si>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</si>
  <si>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</si>
  <si>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</si>
  <si>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</si>
  <si>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</si>
  <si>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</si>
  <si>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</si>
  <si>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</si>
  <si>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</si>
  <si>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</si>
  <si>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</si>
  <si>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</si>
  <si>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</si>
  <si>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</si>
  <si>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</si>
  <si>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</si>
  <si>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</si>
  <si>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</si>
  <si>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</si>
  <si>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</si>
  <si>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</si>
  <si>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</si>
  <si>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</si>
  <si>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</si>
  <si>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</si>
  <si>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</si>
  <si>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</si>
  <si>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</si>
  <si>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</si>
  <si>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</si>
  <si>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</si>
  <si>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</si>
  <si>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</si>
  <si>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</si>
  <si>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</si>
  <si>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</si>
  <si>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</si>
  <si>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</si>
  <si>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</si>
  <si>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</si>
  <si>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</si>
  <si>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</si>
  <si>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</si>
  <si>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</si>
  <si>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</si>
  <si>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</si>
  <si>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</si>
  <si>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</si>
  <si>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</si>
  <si>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</si>
  <si>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</si>
  <si>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</si>
  <si>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</si>
  <si>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</si>
  <si>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</si>
  <si>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</si>
  <si>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</si>
  <si>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</si>
  <si>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</si>
  <si>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</si>
  <si>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</si>
  <si>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</si>
  <si>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</si>
  <si>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</si>
  <si>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</si>
  <si>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</si>
  <si>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</si>
  <si>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</si>
  <si>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</si>
  <si>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</si>
  <si>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</si>
  <si>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</si>
  <si>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</si>
  <si>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</si>
  <si>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</si>
  <si>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</si>
  <si>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</si>
  <si>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</si>
  <si>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</si>
  <si>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</si>
  <si>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</si>
  <si>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</si>
  <si>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</si>
  <si>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</si>
  <si>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</si>
  <si>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</si>
  <si>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</si>
  <si>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</si>
  <si>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</si>
  <si>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</si>
  <si>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</si>
  <si>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</si>
  <si>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</si>
  <si>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</si>
  <si>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</si>
  <si>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</si>
  <si>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</si>
  <si>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</si>
  <si>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</si>
  <si>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</si>
  <si>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</si>
  <si>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</si>
  <si>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</si>
  <si>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</si>
  <si>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</si>
  <si>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</si>
  <si>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</si>
  <si>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</si>
  <si>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</si>
  <si>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</si>
  <si>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</si>
  <si>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</si>
  <si>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</si>
  <si>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</si>
  <si>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</si>
  <si>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</si>
  <si>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</si>
  <si>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</si>
  <si>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</si>
  <si>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</si>
  <si>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</si>
  <si>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</si>
  <si>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</si>
  <si>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</si>
  <si>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</si>
  <si>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</si>
  <si>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</si>
  <si>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</si>
  <si>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</si>
  <si>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</si>
  <si>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</si>
  <si>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</si>
  <si>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</si>
  <si>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</si>
  <si>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</si>
  <si>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</si>
  <si>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</si>
  <si>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</si>
  <si>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</si>
  <si>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</si>
  <si>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</si>
  <si>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</si>
  <si>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</si>
  <si>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</si>
  <si>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</si>
  <si>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</si>
  <si>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</si>
  <si>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</si>
  <si>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</si>
  <si>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</si>
  <si>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</si>
  <si>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</si>
  <si>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</si>
  <si>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</si>
  <si>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</si>
  <si>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</si>
  <si>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</si>
  <si>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</si>
  <si>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</si>
  <si>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</si>
  <si>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</si>
  <si>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</si>
  <si>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</si>
  <si>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</si>
  <si>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</si>
  <si>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</si>
  <si>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</si>
  <si>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</si>
  <si>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</si>
  <si>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</si>
  <si>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</si>
  <si>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</si>
  <si>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</si>
  <si>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</si>
  <si>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</si>
  <si>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</si>
  <si>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</si>
  <si>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</si>
  <si>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</si>
  <si>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</si>
  <si>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</si>
  <si>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</si>
  <si>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</si>
  <si>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</si>
  <si>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</si>
  <si>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</si>
  <si>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</si>
  <si>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</si>
  <si>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</si>
  <si>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</si>
  <si>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</si>
  <si>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</si>
  <si>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</si>
  <si>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</si>
  <si>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</si>
  <si>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</si>
  <si>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</si>
  <si>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</si>
  <si>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</si>
  <si>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</si>
  <si>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</si>
  <si>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</si>
  <si>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</si>
  <si>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</si>
  <si>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</si>
  <si>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</si>
  <si>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</si>
  <si>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</si>
  <si>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</si>
  <si>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</si>
  <si>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</si>
  <si>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</si>
  <si>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</si>
  <si>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</si>
  <si>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</si>
  <si>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</si>
  <si>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</si>
  <si>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</si>
  <si>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</si>
  <si>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</si>
  <si>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</si>
  <si>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</si>
  <si>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</si>
  <si>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</si>
  <si>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</si>
  <si>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</si>
  <si>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</si>
  <si>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</si>
  <si>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</si>
  <si>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</si>
  <si>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</si>
  <si>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</si>
  <si>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</si>
  <si>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</si>
  <si>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</si>
  <si>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</si>
  <si>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</si>
  <si>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</si>
  <si>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</si>
  <si>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</si>
  <si>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</si>
  <si>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</si>
  <si>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</si>
  <si>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</si>
  <si>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</si>
  <si>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</si>
  <si>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</si>
  <si>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</si>
  <si>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</si>
  <si>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</si>
  <si>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</si>
  <si>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</si>
  <si>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</si>
  <si>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</si>
  <si>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</si>
  <si>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</si>
  <si>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</si>
  <si>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</si>
  <si>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</si>
  <si>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</si>
  <si>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</si>
  <si>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</si>
  <si>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</si>
  <si>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</si>
  <si>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</si>
  <si>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</si>
  <si>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</si>
  <si>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</si>
  <si>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</si>
  <si>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</si>
  <si>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</si>
  <si>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</si>
  <si>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</si>
  <si>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</si>
  <si>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</si>
  <si>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</si>
  <si>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</si>
  <si>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</si>
  <si>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</si>
  <si>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</si>
  <si>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</si>
  <si>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</si>
  <si>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</si>
  <si>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</si>
  <si>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</si>
  <si>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</si>
  <si>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</si>
  <si>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</si>
  <si>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</si>
  <si>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</si>
  <si>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</si>
  <si>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</si>
  <si>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</si>
  <si>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</si>
  <si>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</si>
  <si>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</si>
  <si>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</si>
  <si>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</si>
  <si>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</si>
  <si>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</si>
  <si>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</si>
  <si>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</si>
  <si>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</si>
  <si>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</si>
  <si>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</si>
  <si>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</si>
  <si>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</si>
  <si>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</si>
  <si>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</si>
  <si>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</si>
  <si>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</si>
  <si>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</si>
  <si>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</si>
  <si>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</si>
  <si>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</si>
  <si>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</si>
  <si>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</si>
  <si>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</si>
  <si>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</si>
  <si>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</si>
  <si>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</si>
  <si>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</si>
  <si>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</si>
  <si>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</si>
  <si>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</si>
  <si>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</si>
  <si>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</si>
  <si>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</si>
  <si>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</si>
  <si>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</si>
  <si>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</si>
  <si>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</si>
  <si>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</si>
  <si>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</si>
  <si>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</si>
  <si>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</si>
  <si>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</si>
  <si>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</si>
  <si>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</si>
  <si>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</si>
  <si>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</si>
  <si>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</si>
  <si>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</si>
  <si>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</si>
  <si>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</si>
  <si>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</si>
  <si>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</si>
  <si>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</si>
  <si>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</si>
  <si>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</si>
  <si>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</si>
  <si>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</si>
  <si>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</si>
  <si>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</si>
  <si>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</si>
  <si>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</si>
  <si>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</si>
  <si>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</si>
  <si>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</si>
  <si>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</si>
  <si>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</si>
  <si>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</si>
  <si>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</si>
  <si>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</si>
  <si>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</si>
  <si>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</si>
  <si>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</si>
  <si>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</si>
  <si>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</si>
  <si>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</si>
  <si>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</si>
  <si>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</si>
  <si>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</si>
  <si>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</si>
  <si>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</si>
  <si>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</si>
  <si>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</si>
  <si>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</si>
  <si>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</si>
  <si>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</si>
  <si>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</si>
  <si>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</si>
  <si>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</si>
  <si>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</si>
  <si>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</si>
  <si>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</si>
  <si>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</si>
  <si>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</si>
  <si>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</si>
  <si>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</si>
  <si>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</si>
  <si>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</si>
  <si>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</si>
  <si>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</si>
  <si>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</si>
  <si>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</si>
  <si>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</si>
  <si>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</si>
  <si>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</si>
  <si>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</si>
  <si>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</si>
  <si>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</si>
  <si>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</si>
  <si>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</si>
  <si>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</si>
  <si>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</si>
  <si>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</si>
  <si>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</si>
  <si>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</si>
  <si>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</si>
  <si>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</si>
  <si>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</si>
  <si>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</si>
  <si>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</si>
  <si>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</si>
  <si>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</si>
  <si>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</si>
  <si>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</si>
  <si>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</si>
  <si>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</si>
  <si>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</si>
  <si>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</si>
  <si>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</si>
  <si>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</si>
  <si>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</si>
  <si>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</si>
  <si>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</si>
  <si>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</si>
  <si>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</si>
  <si>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</si>
  <si>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</si>
  <si>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</si>
  <si>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</si>
  <si>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</si>
  <si>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</si>
  <si>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</si>
  <si>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</si>
  <si>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</si>
  <si>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</si>
  <si>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</si>
  <si>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</si>
  <si>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</si>
  <si>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</si>
  <si>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</si>
  <si>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</si>
  <si>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</si>
  <si>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</si>
  <si>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</si>
  <si>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</si>
  <si>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</si>
  <si>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</si>
  <si>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</si>
  <si>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</si>
  <si>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</si>
  <si>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</si>
  <si>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</si>
  <si>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</si>
  <si>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</si>
  <si>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</si>
  <si>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</si>
  <si>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</si>
  <si>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</si>
  <si>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</si>
  <si>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</si>
  <si>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</si>
  <si>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</si>
  <si>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</si>
  <si>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</si>
  <si>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</si>
  <si>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</si>
  <si>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</si>
  <si>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</si>
  <si>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</si>
  <si>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</si>
  <si>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</si>
  <si>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</si>
  <si>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</si>
  <si>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</si>
  <si>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</si>
  <si>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</si>
  <si>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</si>
  <si>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</si>
  <si>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</si>
  <si>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</si>
  <si>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</si>
  <si>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</si>
  <si>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</si>
  <si>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</si>
  <si>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</si>
  <si>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</si>
  <si>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</si>
  <si>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</si>
  <si>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</si>
  <si>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</si>
  <si>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</si>
  <si>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</si>
  <si>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</si>
  <si>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</si>
  <si>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</si>
  <si>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</si>
  <si>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</si>
  <si>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</si>
  <si>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</si>
  <si>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</si>
  <si>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</si>
  <si>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</si>
  <si>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</si>
  <si>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</si>
  <si>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</si>
  <si>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</si>
  <si>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</si>
  <si>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</si>
  <si>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</si>
  <si>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</si>
  <si>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</si>
  <si>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</si>
  <si>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</si>
  <si>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</si>
  <si>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</si>
  <si>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</si>
  <si>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</si>
  <si>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</si>
  <si>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</si>
  <si>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</si>
  <si>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</si>
  <si>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</si>
  <si>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</si>
  <si>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</si>
  <si>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</si>
  <si>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</si>
  <si>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</si>
  <si>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</si>
  <si>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</si>
  <si>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</si>
  <si>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</si>
  <si>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</si>
  <si>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</si>
  <si>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</si>
  <si>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</si>
  <si>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</si>
  <si>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</si>
  <si>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</si>
  <si>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</si>
  <si>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</si>
  <si>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</si>
  <si>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</si>
  <si>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</si>
  <si>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</si>
  <si>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</si>
  <si>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</si>
  <si>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</si>
  <si>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</si>
  <si>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</si>
  <si>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</si>
  <si>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</si>
  <si>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</si>
  <si>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</si>
  <si>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</si>
  <si>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</si>
  <si>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</si>
  <si>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</si>
  <si>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</si>
  <si>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</si>
  <si>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</si>
  <si>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</si>
  <si>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</si>
  <si>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</si>
  <si>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</si>
  <si>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</si>
  <si>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</si>
  <si>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</si>
  <si>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</si>
  <si>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</si>
  <si>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</si>
  <si>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</si>
  <si>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</si>
  <si>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</si>
  <si>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</si>
  <si>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</si>
  <si>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</si>
  <si>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</si>
  <si>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</si>
  <si>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</si>
  <si>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</si>
  <si>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</si>
  <si>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</si>
  <si>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</si>
  <si>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</si>
  <si>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</si>
  <si>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</si>
  <si>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</si>
  <si>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</si>
  <si>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</si>
  <si>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</si>
  <si>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</si>
  <si>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</si>
  <si>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</si>
  <si>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</si>
  <si>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</si>
  <si>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</si>
  <si>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</si>
  <si>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</si>
  <si>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</si>
  <si>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</si>
  <si>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</si>
  <si>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</si>
  <si>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</si>
  <si>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</si>
  <si>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</si>
  <si>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</si>
  <si>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</si>
  <si>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</si>
  <si>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</si>
  <si>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</si>
  <si>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</si>
  <si>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</si>
  <si>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</si>
  <si>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</si>
  <si>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</si>
  <si>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</si>
  <si>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</si>
  <si>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</si>
  <si>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</si>
  <si>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</si>
  <si>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</si>
  <si>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</si>
  <si>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</si>
  <si>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</si>
  <si>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</si>
  <si>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</si>
  <si>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</si>
  <si>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</si>
  <si>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</si>
  <si>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</si>
  <si>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</si>
  <si>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</si>
  <si>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</si>
  <si>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</si>
  <si>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</si>
  <si>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</si>
  <si>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</si>
  <si>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</si>
  <si>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</si>
  <si>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</si>
  <si>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</si>
  <si>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</si>
  <si>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</si>
  <si>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</si>
  <si>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</si>
  <si>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</si>
  <si>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</si>
  <si>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</si>
  <si>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</si>
  <si>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</si>
  <si>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</si>
  <si>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</si>
  <si>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</si>
  <si>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</si>
  <si>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</si>
  <si>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</si>
  <si>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</si>
  <si>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</si>
  <si>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</si>
  <si>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</si>
  <si>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</si>
  <si>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</si>
  <si>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</si>
  <si>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</si>
  <si>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</si>
  <si>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</si>
  <si>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</si>
  <si>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</si>
  <si>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</si>
  <si>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</si>
  <si>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</si>
  <si>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</si>
  <si>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</si>
  <si>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</si>
  <si>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</si>
  <si>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</si>
  <si>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</si>
  <si>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</si>
  <si>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</si>
  <si>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</si>
  <si>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</si>
  <si>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</si>
  <si>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</si>
  <si>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</si>
  <si>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</si>
  <si>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</si>
  <si>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</si>
  <si>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</si>
  <si>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</si>
  <si>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</si>
  <si>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</si>
  <si>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</si>
  <si>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</si>
  <si>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</si>
  <si>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</si>
  <si>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</si>
  <si>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</si>
  <si>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</si>
  <si>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</si>
  <si>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</si>
  <si>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</si>
  <si>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</si>
  <si>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</si>
  <si>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</si>
  <si>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</si>
  <si>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</si>
  <si>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</si>
  <si>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</si>
  <si>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</si>
  <si>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</si>
  <si>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</si>
  <si>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</si>
  <si>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</si>
  <si>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</si>
  <si>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</si>
  <si>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</si>
  <si>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</si>
  <si>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</si>
  <si>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</si>
  <si>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</si>
  <si>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</si>
  <si>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</si>
  <si>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</si>
  <si>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</si>
  <si>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</si>
  <si>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</si>
  <si>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</si>
  <si>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</si>
  <si>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</si>
  <si>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</si>
  <si>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</si>
  <si>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</si>
  <si>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</si>
  <si>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</si>
  <si>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</si>
  <si>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</si>
  <si>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</si>
  <si>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</si>
  <si>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</si>
  <si>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</si>
  <si>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</si>
  <si>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</si>
  <si>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</si>
  <si>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</si>
  <si>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</si>
  <si>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</si>
  <si>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</si>
  <si>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</si>
  <si>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</si>
  <si>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</si>
  <si>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</si>
  <si>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</si>
  <si>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</si>
  <si>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</si>
  <si>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</si>
  <si>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</si>
  <si>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</si>
  <si>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</si>
  <si>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</si>
  <si>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</si>
  <si>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</si>
  <si>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</si>
  <si>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</si>
  <si>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</si>
  <si>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</si>
  <si>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</si>
  <si>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</si>
  <si>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</si>
  <si>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</si>
  <si>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</si>
  <si>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</si>
  <si>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</si>
  <si>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</si>
  <si>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</si>
  <si>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</si>
  <si>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</si>
  <si>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</si>
  <si>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</si>
  <si>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</si>
  <si>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</si>
  <si>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</si>
  <si>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</si>
  <si>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</si>
  <si>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</si>
  <si>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</si>
  <si>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</si>
  <si>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</si>
  <si>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</si>
  <si>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</si>
  <si>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</si>
  <si>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</si>
  <si>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</si>
  <si>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</si>
  <si>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</si>
  <si>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</si>
  <si>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</si>
  <si>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</si>
  <si>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</si>
  <si>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</si>
  <si>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</si>
  <si>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</si>
  <si>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</si>
  <si>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</si>
  <si>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</si>
  <si>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</si>
  <si>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</si>
  <si>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</si>
  <si>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</si>
  <si>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</si>
  <si>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</si>
  <si>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</si>
  <si>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</si>
  <si>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</si>
  <si>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</si>
  <si>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</si>
  <si>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</si>
  <si>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</si>
  <si>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</si>
  <si>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</si>
  <si>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</si>
  <si>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</si>
  <si>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</si>
  <si>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</si>
  <si>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</si>
  <si>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</si>
  <si>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</si>
  <si>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</si>
  <si>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</si>
  <si>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</si>
  <si>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</si>
  <si>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</si>
  <si>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</si>
  <si>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</si>
  <si>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</si>
  <si>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</si>
  <si>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</si>
  <si>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</si>
  <si>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</si>
  <si>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</si>
  <si>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</si>
  <si>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</si>
  <si>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</si>
  <si>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</si>
  <si>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</si>
  <si>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</si>
  <si>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</si>
  <si>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</si>
  <si>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</si>
  <si>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</si>
  <si>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</si>
  <si>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</si>
  <si>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</si>
  <si>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</si>
  <si>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</si>
  <si>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</si>
  <si>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</si>
  <si>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</si>
  <si>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</si>
  <si>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</si>
  <si>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</si>
  <si>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</si>
  <si>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</si>
  <si>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</si>
  <si>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</si>
  <si>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</si>
  <si>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</si>
  <si>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</si>
  <si>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</si>
  <si>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</si>
  <si>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</si>
  <si>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</si>
  <si>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</si>
  <si>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</si>
  <si>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</si>
  <si>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</si>
  <si>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</si>
  <si>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</si>
  <si>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</si>
  <si>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</si>
  <si>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</si>
  <si>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</si>
  <si>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</si>
  <si>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</si>
  <si>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</si>
  <si>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</si>
  <si>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</si>
  <si>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</si>
  <si>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</si>
  <si>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</si>
  <si>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</si>
  <si>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</si>
  <si>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</si>
  <si>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</si>
  <si>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</si>
  <si>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</si>
  <si>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</si>
  <si>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</si>
  <si>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</si>
  <si>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</si>
  <si>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</si>
  <si>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</si>
  <si>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</si>
  <si>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</si>
  <si>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</si>
  <si>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</si>
  <si>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</si>
  <si>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</si>
  <si>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</si>
  <si>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</si>
  <si>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</si>
  <si>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</si>
  <si>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</si>
  <si>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</si>
  <si>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</si>
  <si>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</si>
  <si>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</si>
  <si>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</si>
  <si>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</si>
  <si>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</si>
  <si>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</si>
  <si>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</si>
  <si>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</si>
  <si>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</si>
  <si>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</si>
  <si>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</si>
  <si>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</si>
  <si>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</si>
  <si>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</si>
  <si>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</si>
  <si>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</si>
  <si>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</si>
  <si>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</si>
  <si>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</si>
  <si>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</si>
  <si>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</si>
  <si>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</si>
  <si>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</si>
  <si>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</si>
  <si>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</si>
  <si>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</si>
  <si>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</si>
  <si>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</si>
  <si>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</si>
  <si>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</si>
  <si>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</si>
  <si>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</si>
  <si>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</si>
  <si>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</si>
  <si>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</si>
  <si>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</si>
  <si>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</si>
  <si>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</si>
  <si>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</si>
  <si>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</si>
  <si>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</si>
  <si>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</si>
  <si>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</si>
  <si>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</si>
  <si>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</si>
  <si>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</si>
  <si>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</si>
  <si>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</si>
  <si>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</si>
  <si>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</si>
  <si>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</si>
  <si>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</si>
  <si>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</si>
  <si>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</si>
  <si>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</si>
  <si>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</si>
  <si>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</si>
  <si>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</si>
  <si>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</si>
  <si>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</si>
  <si>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</si>
  <si>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</si>
  <si>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</si>
  <si>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</si>
  <si>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</si>
  <si>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</si>
  <si>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</si>
  <si>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</si>
  <si>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</si>
  <si>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</si>
  <si>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</si>
  <si>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</si>
  <si>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</si>
  <si>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</si>
  <si>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</si>
  <si>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</si>
  <si>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</si>
  <si>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</si>
  <si>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</si>
  <si>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</si>
  <si>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</si>
  <si>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</si>
  <si>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</si>
  <si>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</si>
  <si>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</si>
  <si>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</si>
  <si>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</si>
  <si>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</si>
  <si>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</si>
  <si>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</si>
  <si>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</si>
  <si>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</si>
  <si>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</si>
  <si>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</si>
  <si>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</si>
  <si>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</si>
  <si>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</si>
  <si>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</si>
  <si>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</si>
  <si>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</si>
  <si>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</si>
  <si>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</si>
  <si>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</si>
  <si>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</si>
  <si>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</si>
  <si>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</si>
  <si>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</si>
  <si>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</si>
  <si>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</si>
  <si>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</si>
  <si>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</si>
  <si>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</si>
  <si>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</si>
  <si>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</si>
  <si>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</si>
  <si>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</si>
  <si>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</si>
  <si>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</si>
  <si>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</si>
  <si>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</si>
  <si>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</si>
  <si>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</si>
  <si>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</si>
  <si>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</si>
  <si>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</si>
  <si>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</si>
  <si>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</si>
  <si>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</si>
  <si>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</si>
  <si>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</si>
  <si>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</si>
  <si>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</si>
  <si>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</si>
  <si>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</si>
  <si>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</si>
  <si>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</si>
  <si>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</si>
  <si>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</si>
  <si>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</si>
  <si>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</si>
  <si>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</si>
  <si>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</si>
  <si>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</si>
  <si>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</si>
  <si>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</si>
  <si>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</si>
  <si>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</si>
  <si>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</si>
  <si>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</si>
  <si>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</si>
  <si>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</si>
  <si>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</si>
  <si>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</si>
  <si>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</si>
  <si>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</si>
  <si>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</si>
  <si>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</si>
  <si>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</si>
  <si>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</si>
  <si>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</si>
  <si>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</si>
  <si>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</si>
  <si>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</si>
  <si>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</si>
  <si>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</si>
  <si>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</si>
  <si>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</si>
  <si>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</si>
  <si>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</si>
  <si>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</si>
  <si>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</si>
  <si>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</si>
  <si>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</si>
  <si>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</si>
  <si>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</si>
  <si>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</si>
  <si>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</si>
  <si>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</si>
  <si>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</si>
  <si>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</si>
  <si>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</si>
  <si>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</si>
  <si>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</si>
  <si>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</si>
  <si>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</si>
  <si>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</si>
  <si>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</si>
  <si>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</si>
  <si>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</si>
  <si>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</si>
  <si>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</si>
  <si>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</si>
  <si>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</si>
  <si>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</si>
  <si>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</si>
  <si>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</si>
  <si>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</si>
  <si>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</si>
  <si>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</si>
  <si>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</si>
  <si>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</si>
  <si>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</si>
  <si>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</si>
  <si>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</si>
  <si>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</si>
  <si>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</si>
  <si>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</si>
  <si>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</si>
  <si>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</si>
  <si>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</si>
  <si>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</si>
  <si>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</si>
  <si>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</si>
  <si>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</si>
  <si>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</si>
  <si>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</si>
  <si>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</si>
  <si>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</si>
  <si>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</si>
  <si>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</si>
  <si>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</si>
  <si>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</si>
  <si>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</si>
  <si>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</si>
  <si>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</si>
  <si>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</si>
  <si>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</si>
  <si>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</si>
  <si>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</si>
  <si>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</si>
  <si>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</si>
  <si>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</si>
  <si>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</si>
  <si>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</si>
  <si>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</si>
  <si>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</si>
  <si>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</si>
  <si>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</si>
  <si>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</si>
  <si>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</si>
  <si>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</si>
  <si>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</si>
  <si>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</si>
  <si>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</si>
  <si>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</si>
  <si>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</si>
  <si>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</si>
  <si>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</si>
  <si>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</si>
  <si>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</si>
  <si>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</si>
  <si>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</si>
  <si>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</si>
  <si>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</si>
  <si>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</si>
  <si>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</si>
  <si>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</si>
  <si>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</si>
  <si>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</si>
  <si>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</si>
  <si>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</si>
  <si>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</si>
  <si>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</si>
  <si>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</si>
  <si>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</si>
  <si>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</si>
  <si>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</si>
  <si>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</si>
  <si>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</si>
  <si>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</si>
  <si>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</si>
  <si>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</si>
  <si>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</si>
  <si>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</si>
  <si>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</si>
  <si>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</si>
  <si>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</si>
  <si>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</si>
  <si>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</si>
  <si>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</si>
  <si>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</si>
  <si>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</si>
  <si>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</si>
  <si>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</si>
  <si>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</si>
  <si>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</si>
  <si>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</si>
  <si>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</si>
  <si>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</si>
  <si>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</si>
  <si>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</si>
  <si>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</si>
  <si>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</si>
  <si>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</si>
  <si>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</si>
  <si>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</si>
  <si>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</si>
  <si>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</si>
  <si>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</si>
  <si>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</si>
  <si>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</si>
  <si>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</si>
  <si>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</si>
  <si>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</si>
  <si>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</si>
  <si>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</si>
  <si>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</si>
  <si>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</si>
  <si>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</si>
  <si>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</si>
  <si>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</si>
  <si>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</si>
  <si>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</si>
  <si>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</si>
  <si>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</si>
  <si>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</si>
  <si>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</si>
  <si>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</si>
  <si>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</si>
  <si>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</si>
  <si>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</si>
  <si>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</si>
  <si>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</si>
  <si>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</si>
  <si>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</si>
  <si>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</si>
  <si>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</si>
  <si>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</si>
  <si>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</si>
  <si>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</si>
  <si>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</si>
  <si>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</si>
  <si>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</si>
  <si>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</si>
  <si>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</si>
  <si>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</si>
  <si>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</si>
  <si>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</si>
  <si>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</si>
  <si>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</si>
  <si>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</si>
  <si>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</si>
  <si>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</si>
  <si>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</si>
  <si>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</si>
  <si>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</si>
  <si>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</si>
  <si>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</si>
  <si>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</si>
  <si>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</si>
  <si>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</si>
  <si>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</si>
  <si>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</si>
  <si>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</si>
  <si>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</si>
  <si>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</si>
  <si>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</si>
  <si>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</si>
  <si>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</si>
  <si>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</si>
  <si>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</si>
  <si>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</si>
  <si>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</si>
  <si>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</si>
  <si>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</si>
  <si>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</si>
  <si>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</si>
  <si>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</si>
  <si>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</si>
  <si>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</si>
  <si>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</si>
  <si>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</si>
  <si>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</si>
  <si>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</si>
  <si>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</si>
  <si>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</si>
  <si>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</si>
  <si>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</si>
  <si>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</si>
  <si>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</si>
  <si>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</si>
  <si>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</si>
  <si>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</si>
  <si>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</si>
  <si>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</si>
  <si>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</si>
  <si>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</si>
  <si>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</si>
  <si>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</si>
  <si>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</si>
  <si>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</si>
  <si>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</si>
  <si>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</si>
  <si>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</si>
  <si>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</si>
  <si>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</si>
  <si>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</si>
  <si>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</si>
  <si>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</si>
  <si>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</si>
  <si>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</si>
  <si>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</si>
  <si>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</si>
  <si>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</si>
  <si>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</si>
  <si>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</si>
  <si>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</si>
  <si>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</si>
  <si>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</si>
  <si>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</si>
  <si>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</si>
  <si>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</si>
  <si>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</si>
  <si>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</si>
  <si>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</si>
  <si>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</si>
  <si>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</si>
  <si>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</si>
  <si>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</si>
  <si>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</si>
  <si>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</si>
  <si>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</si>
  <si>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</si>
  <si>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</si>
  <si>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</si>
  <si>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</si>
  <si>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</si>
  <si>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</si>
  <si>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</si>
  <si>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</si>
  <si>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</si>
  <si>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</si>
  <si>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</si>
  <si>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</si>
  <si>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</si>
  <si>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</si>
  <si>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</si>
  <si>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</si>
  <si>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</si>
  <si>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</si>
  <si>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</si>
  <si>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</si>
  <si>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</si>
  <si>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</si>
  <si>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</si>
  <si>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</si>
  <si>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</si>
  <si>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</si>
  <si>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</si>
  <si>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</si>
  <si>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</si>
  <si>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</si>
  <si>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</si>
  <si>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</si>
  <si>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</si>
  <si>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</si>
  <si>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</si>
  <si>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</si>
  <si>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</si>
  <si>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</si>
  <si>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</si>
  <si>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</si>
  <si>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</si>
  <si>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</si>
  <si>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</si>
  <si>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</si>
  <si>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</si>
  <si>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</si>
  <si>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</si>
  <si>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</si>
  <si>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</si>
  <si>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</si>
  <si>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</si>
  <si>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</si>
  <si>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</si>
  <si>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</si>
  <si>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</si>
  <si>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</si>
  <si>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</si>
  <si>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</si>
  <si>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</si>
  <si>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</si>
  <si>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</si>
  <si>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</si>
  <si>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</si>
  <si>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</si>
  <si>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</si>
  <si>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</si>
  <si>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</si>
  <si>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</si>
  <si>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</si>
  <si>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</si>
  <si>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</si>
  <si>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</si>
  <si>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</si>
  <si>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</si>
  <si>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</si>
  <si>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</si>
  <si>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</si>
  <si>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</si>
  <si>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</si>
  <si>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</si>
  <si>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</si>
  <si>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</si>
  <si>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</si>
  <si>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</si>
  <si>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</si>
  <si>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</si>
  <si>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</si>
  <si>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</si>
  <si>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</si>
  <si>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</si>
  <si>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</si>
  <si>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</si>
  <si>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</si>
  <si>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</si>
  <si>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</si>
  <si>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</si>
  <si>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</si>
  <si>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</si>
  <si>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</si>
  <si>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</si>
  <si>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</si>
  <si>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</si>
  <si>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</si>
  <si>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</si>
  <si>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</si>
  <si>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</si>
  <si>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</si>
  <si>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</si>
  <si>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</si>
  <si>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</si>
  <si>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</si>
  <si>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</si>
  <si>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</si>
  <si>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</si>
  <si>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</si>
  <si>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</si>
  <si>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</si>
  <si>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</si>
  <si>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</si>
  <si>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</si>
  <si>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</si>
  <si>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</si>
  <si>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</si>
  <si>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</si>
  <si>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</si>
  <si>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</si>
  <si>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</si>
  <si>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</si>
  <si>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</si>
  <si>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</si>
  <si>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</si>
  <si>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</si>
  <si>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</si>
  <si>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</si>
  <si>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</si>
  <si>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</si>
  <si>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</si>
  <si>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</si>
  <si>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</si>
  <si>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</si>
  <si>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</si>
  <si>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</si>
  <si>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</si>
  <si>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</si>
  <si>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</si>
  <si>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</si>
  <si>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</si>
  <si>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</si>
  <si>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</si>
  <si>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</si>
  <si>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</si>
  <si>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</si>
  <si>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</si>
  <si>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</si>
  <si>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</si>
  <si>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</si>
  <si>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</si>
  <si>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</si>
  <si>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</si>
  <si>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</si>
  <si>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</si>
  <si>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</si>
  <si>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</si>
  <si>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</si>
  <si>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</si>
  <si>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</si>
  <si>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</si>
  <si>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</si>
  <si>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</si>
  <si>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</si>
  <si>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</si>
  <si>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</si>
  <si>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</si>
  <si>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</si>
  <si>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</si>
  <si>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</si>
  <si>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</si>
  <si>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</si>
  <si>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</si>
  <si>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</si>
  <si>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</si>
  <si>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</si>
  <si>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</si>
  <si>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</si>
  <si>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</si>
  <si>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</si>
  <si>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</si>
  <si>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</si>
  <si>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</si>
  <si>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</si>
  <si>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</si>
  <si>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</si>
  <si>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</si>
  <si>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</si>
  <si>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</si>
  <si>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</si>
  <si>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</si>
  <si>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</si>
  <si>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</si>
  <si>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</si>
  <si>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</si>
  <si>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</si>
  <si>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</si>
  <si>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</si>
  <si>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</si>
  <si>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</si>
  <si>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</si>
  <si>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</si>
  <si>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</si>
  <si>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</si>
  <si>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</si>
  <si>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</si>
  <si>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</si>
  <si>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</si>
  <si>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</si>
  <si>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</si>
  <si>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</si>
  <si>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</si>
  <si>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</si>
  <si>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</si>
  <si>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</si>
  <si>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</si>
  <si>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</si>
  <si>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</si>
  <si>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</si>
  <si>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</si>
  <si>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</si>
  <si>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</si>
  <si>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</si>
  <si>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</si>
  <si>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</si>
  <si>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</si>
  <si>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</si>
  <si>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</si>
  <si>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</si>
  <si>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</si>
  <si>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</si>
  <si>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</si>
  <si>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</si>
  <si>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</si>
  <si>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</si>
  <si>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</si>
  <si>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</si>
  <si>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</si>
  <si>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</si>
  <si>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</si>
  <si>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</si>
  <si>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</si>
  <si>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</si>
  <si>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</si>
  <si>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</si>
  <si>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</si>
  <si>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</si>
  <si>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</si>
  <si>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</si>
  <si>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</si>
  <si>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</si>
  <si>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</si>
  <si>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</si>
  <si>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</si>
  <si>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</si>
  <si>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</si>
  <si>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</si>
  <si>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</si>
  <si>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</si>
  <si>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</si>
  <si>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</si>
  <si>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</si>
  <si>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</si>
  <si>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</si>
  <si>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</si>
  <si>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</si>
  <si>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</si>
  <si>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</si>
  <si>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</si>
  <si>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</si>
  <si>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</si>
  <si>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</si>
  <si>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</si>
  <si>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</si>
  <si>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</si>
  <si>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</si>
  <si>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</si>
  <si>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</si>
  <si>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</si>
  <si>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</si>
  <si>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</si>
  <si>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</si>
  <si>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</si>
  <si>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</si>
  <si>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</si>
  <si>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</si>
  <si>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</si>
  <si>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</si>
  <si>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</si>
  <si>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</si>
  <si>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</si>
  <si>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</si>
  <si>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</si>
  <si>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</si>
  <si>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</si>
  <si>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</si>
  <si>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</si>
  <si>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</si>
  <si>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</si>
  <si>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</si>
  <si>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</si>
  <si>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</si>
  <si>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</si>
  <si>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</si>
  <si>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</si>
  <si>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</si>
  <si>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</si>
  <si>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</si>
  <si>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</si>
  <si>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</si>
  <si>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</si>
  <si>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</si>
  <si>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</si>
  <si>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</si>
  <si>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</si>
  <si>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</si>
  <si>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</si>
  <si>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</si>
  <si>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</si>
  <si>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</si>
  <si>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</si>
  <si>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</si>
  <si>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</si>
  <si>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</si>
  <si>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</si>
  <si>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</si>
  <si>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</si>
  <si>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</si>
  <si>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</si>
  <si>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</si>
  <si>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</si>
  <si>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</si>
  <si>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</si>
  <si>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</si>
  <si>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</si>
  <si>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</si>
  <si>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</si>
  <si>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</si>
  <si>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</si>
  <si>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</si>
  <si>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</si>
  <si>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</si>
  <si>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</si>
  <si>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</si>
  <si>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</si>
  <si>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</si>
  <si>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</si>
  <si>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</si>
  <si>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</si>
  <si>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</si>
  <si>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</si>
  <si>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</si>
  <si>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</si>
  <si>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</si>
  <si>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</si>
  <si>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</si>
  <si>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</si>
  <si>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</si>
  <si>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</si>
  <si>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</si>
  <si>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</si>
  <si>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</si>
  <si>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</si>
  <si>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</si>
  <si>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</si>
  <si>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</si>
  <si>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</si>
  <si>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</si>
  <si>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</si>
  <si>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</si>
  <si>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</si>
  <si>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</si>
  <si>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</si>
  <si>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</si>
  <si>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</si>
  <si>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</si>
  <si>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</si>
  <si>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</si>
  <si>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</si>
  <si>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</si>
  <si>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</si>
  <si>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</si>
  <si>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</si>
  <si>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</si>
  <si>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</si>
  <si>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</si>
  <si>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</si>
  <si>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</si>
  <si>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</si>
  <si>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</si>
  <si>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</si>
  <si>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</si>
  <si>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</si>
  <si>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</si>
  <si>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</si>
  <si>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</si>
  <si>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</si>
  <si>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</si>
  <si>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</si>
  <si>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</si>
  <si>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</si>
  <si>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</si>
  <si>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</si>
  <si>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</si>
  <si>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</si>
  <si>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</si>
  <si>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</si>
  <si>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</si>
  <si>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</si>
  <si>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</si>
  <si>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</si>
  <si>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</si>
  <si>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</si>
  <si>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</si>
  <si>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</si>
  <si>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</si>
  <si>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</si>
  <si>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</si>
  <si>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</si>
  <si>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</si>
  <si>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</si>
  <si>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</si>
  <si>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</si>
  <si>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</si>
  <si>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</si>
  <si>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</si>
  <si>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</si>
  <si>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</si>
  <si>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</si>
  <si>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</si>
  <si>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</si>
  <si>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</si>
  <si>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</si>
  <si>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</si>
  <si>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</si>
  <si>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</si>
  <si>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</si>
  <si>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</si>
  <si>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</si>
  <si>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</si>
  <si>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</si>
  <si>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</si>
  <si>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</si>
  <si>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</si>
  <si>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</si>
  <si>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</si>
  <si>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</si>
  <si>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</si>
  <si>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</si>
  <si>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</si>
  <si>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</si>
  <si>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</si>
  <si>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</si>
  <si>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</si>
  <si>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</si>
  <si>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</si>
  <si>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</si>
  <si>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</si>
  <si>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</si>
  <si>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</si>
  <si>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</si>
  <si>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</si>
  <si>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</si>
  <si>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</si>
  <si>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</si>
  <si>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</si>
  <si>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</si>
  <si>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</si>
  <si>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</si>
  <si>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</si>
  <si>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</si>
  <si>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</si>
  <si>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</si>
  <si>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</si>
  <si>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</si>
  <si>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</si>
  <si>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</si>
  <si>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</si>
  <si>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</si>
  <si>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</si>
  <si>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</si>
  <si>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</si>
  <si>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</si>
  <si>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</si>
  <si>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</si>
  <si>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</si>
  <si>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</si>
  <si>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</si>
  <si>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</si>
  <si>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</si>
  <si>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</si>
  <si>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</si>
  <si>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</si>
  <si>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</si>
  <si>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</si>
  <si>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</si>
  <si>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</si>
  <si>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</si>
  <si>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</si>
  <si>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</si>
  <si>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</si>
  <si>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</si>
  <si>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</si>
  <si>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</si>
  <si>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</si>
  <si>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</si>
  <si>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</si>
  <si>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</si>
  <si>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</si>
  <si>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</si>
  <si>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</si>
  <si>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</si>
  <si>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</si>
  <si>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</si>
  <si>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</si>
  <si>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</si>
  <si>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</si>
  <si>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</si>
  <si>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</si>
  <si>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</si>
  <si>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</si>
  <si>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</si>
  <si>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</si>
  <si>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</si>
  <si>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</si>
  <si>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</si>
  <si>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</si>
  <si>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</si>
  <si>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</si>
  <si>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</si>
  <si>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</si>
  <si>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</si>
  <si>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</si>
  <si>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</si>
  <si>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</si>
  <si>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</si>
  <si>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</si>
  <si>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</si>
  <si>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</si>
  <si>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</si>
  <si>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</si>
  <si>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</si>
  <si>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</si>
  <si>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</si>
  <si>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</si>
  <si>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</si>
  <si>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</si>
  <si>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</si>
  <si>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</si>
  <si>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</si>
  <si>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</si>
  <si>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</si>
  <si>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</si>
  <si>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</si>
  <si>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</si>
  <si>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</si>
  <si>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</si>
  <si>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</si>
  <si>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</si>
  <si>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</si>
  <si>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</si>
  <si>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</si>
  <si>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</si>
  <si>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</si>
  <si>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</si>
  <si>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</si>
  <si>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</si>
  <si>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</si>
  <si>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</si>
  <si>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</si>
  <si>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</si>
  <si>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</si>
  <si>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</si>
  <si>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</si>
  <si>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</si>
  <si>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</si>
  <si>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</si>
  <si>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</si>
  <si>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</si>
  <si>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</si>
  <si>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</si>
  <si>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</si>
  <si>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</si>
  <si>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</si>
  <si>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</si>
  <si>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</si>
  <si>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</si>
  <si>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</si>
  <si>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</si>
  <si>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</si>
  <si>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</si>
  <si>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</si>
  <si>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</si>
  <si>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</si>
  <si>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</si>
  <si>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</si>
  <si>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</si>
  <si>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</si>
  <si>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</si>
  <si>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</si>
  <si>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</si>
  <si>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</si>
  <si>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</si>
  <si>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</si>
  <si>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</si>
  <si>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</si>
  <si>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</si>
  <si>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</si>
  <si>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</si>
  <si>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</si>
  <si>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</si>
  <si>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</si>
  <si>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</si>
  <si>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</si>
  <si>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</si>
  <si>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</si>
  <si>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</si>
  <si>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</si>
  <si>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</si>
  <si>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</si>
  <si>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</si>
  <si>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</si>
  <si>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</si>
  <si>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</si>
  <si>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</si>
  <si>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</si>
  <si>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</si>
  <si>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</si>
  <si>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</si>
  <si>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</si>
  <si>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</si>
  <si>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</si>
  <si>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</si>
  <si>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</si>
  <si>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</si>
  <si>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</si>
  <si>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</si>
  <si>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</si>
  <si>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</si>
  <si>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</si>
  <si>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</si>
  <si>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</si>
  <si>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</si>
  <si>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</si>
  <si>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</si>
  <si>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</si>
  <si>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</si>
  <si>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</si>
  <si>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</si>
  <si>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</si>
  <si>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</si>
  <si>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</si>
  <si>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</si>
  <si>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</si>
  <si>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</si>
  <si>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</si>
  <si>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</si>
  <si>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</si>
  <si>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</si>
  <si>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</si>
  <si>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</si>
  <si>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</si>
  <si>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</si>
  <si>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</si>
  <si>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</si>
  <si>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</si>
  <si>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</si>
  <si>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</si>
  <si>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</si>
  <si>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</si>
  <si>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</si>
  <si>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</si>
  <si>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</si>
  <si>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</si>
  <si>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</si>
  <si>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</si>
  <si>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</si>
  <si>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</si>
  <si>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</si>
  <si>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</si>
  <si>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</si>
  <si>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</si>
  <si>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</si>
  <si>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</si>
  <si>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</si>
  <si>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</si>
  <si>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</si>
  <si>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</si>
  <si>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</si>
  <si>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</si>
  <si>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</si>
  <si>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</si>
  <si>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</si>
  <si>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</si>
  <si>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</si>
  <si>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</si>
  <si>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</si>
  <si>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</si>
  <si>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</si>
  <si>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</si>
  <si>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</si>
  <si>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</si>
  <si>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</si>
  <si>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</si>
  <si>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</si>
  <si>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</si>
  <si>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</si>
  <si>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</si>
  <si>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</si>
  <si>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</si>
  <si>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</si>
  <si>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</si>
  <si>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</si>
  <si>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</si>
  <si>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</si>
  <si>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</si>
  <si>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</si>
  <si>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</si>
  <si>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</si>
  <si>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</si>
  <si>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</si>
  <si>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</si>
  <si>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</si>
  <si>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</si>
  <si>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</si>
  <si>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</si>
  <si>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</si>
  <si>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</si>
  <si>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</si>
  <si>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</si>
  <si>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</si>
  <si>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</si>
  <si>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</si>
  <si>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</si>
  <si>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</si>
  <si>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</si>
  <si>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</si>
  <si>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</si>
  <si>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</si>
  <si>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</si>
  <si>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</si>
  <si>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</si>
  <si>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</si>
  <si>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</si>
  <si>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</si>
  <si>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</si>
  <si>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</si>
  <si>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</si>
  <si>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</si>
  <si>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</si>
  <si>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</si>
  <si>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</si>
  <si>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</si>
  <si>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</si>
  <si>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</si>
  <si>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</si>
  <si>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</si>
  <si>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</si>
  <si>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</si>
  <si>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</si>
  <si>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</si>
  <si>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</si>
  <si>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</si>
  <si>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</si>
  <si>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</si>
  <si>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</si>
  <si>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</si>
  <si>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</si>
  <si>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</si>
  <si>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</si>
  <si>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</si>
  <si>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</si>
  <si>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</si>
  <si>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</si>
  <si>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</si>
  <si>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</si>
  <si>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</si>
  <si>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</si>
  <si>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</si>
  <si>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</si>
  <si>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</si>
  <si>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</si>
  <si>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</si>
  <si>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</si>
  <si>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</si>
  <si>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</si>
  <si>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</si>
  <si>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</si>
  <si>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</si>
  <si>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</si>
  <si>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</si>
  <si>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</si>
  <si>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</si>
  <si>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</si>
  <si>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</si>
  <si>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</si>
  <si>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</si>
  <si>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</si>
  <si>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</si>
  <si>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</si>
  <si>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</si>
  <si>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</si>
  <si>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</si>
  <si>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</si>
  <si>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</si>
  <si>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</si>
  <si>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</si>
  <si>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</si>
  <si>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</si>
  <si>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</si>
  <si>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</si>
  <si>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</si>
  <si>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</si>
  <si>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</si>
  <si>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</si>
  <si>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</si>
  <si>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</si>
  <si>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</si>
  <si>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</si>
  <si>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</si>
  <si>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</si>
  <si>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</si>
  <si>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</si>
  <si>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</si>
  <si>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</si>
  <si>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</si>
  <si>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</si>
  <si>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</si>
  <si>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</si>
  <si>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</si>
  <si>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</si>
  <si>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</si>
  <si>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</si>
  <si>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</si>
  <si>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</si>
  <si>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</si>
  <si>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</si>
  <si>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</si>
  <si>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</si>
  <si>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</si>
  <si>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</si>
  <si>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</si>
  <si>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</si>
  <si>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</si>
  <si>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</si>
  <si>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</si>
  <si>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</si>
  <si>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</si>
  <si>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</si>
  <si>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</si>
  <si>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</si>
  <si>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</si>
  <si>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</si>
  <si>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</si>
  <si>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</si>
  <si>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</si>
  <si>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</si>
  <si>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</si>
  <si>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</si>
  <si>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</si>
  <si>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</si>
  <si>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</si>
  <si>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</si>
  <si>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</si>
  <si>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</si>
  <si>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</si>
  <si>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</si>
  <si>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</si>
  <si>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</si>
  <si>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</si>
  <si>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</si>
  <si>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</si>
  <si>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</si>
  <si>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</si>
  <si>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</si>
  <si>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</si>
  <si>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</si>
  <si>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</si>
  <si>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</si>
  <si>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</si>
  <si>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</si>
  <si>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</si>
  <si>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</si>
  <si>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</si>
  <si>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</si>
  <si>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</si>
  <si>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</si>
  <si>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</si>
  <si>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</si>
  <si>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</si>
  <si>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</si>
  <si>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</si>
  <si>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</si>
  <si>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</si>
  <si>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</si>
  <si>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</si>
  <si>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</si>
  <si>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</si>
  <si>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</si>
  <si>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</si>
  <si>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</si>
  <si>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</si>
  <si>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</si>
  <si>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</si>
  <si>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</si>
  <si>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</si>
  <si>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</si>
  <si>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</si>
  <si>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</si>
  <si>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</si>
  <si>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</si>
  <si>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</si>
  <si>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</si>
  <si>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</si>
  <si>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</si>
  <si>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</si>
  <si>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</si>
  <si>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</si>
  <si>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</si>
  <si>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</si>
  <si>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</si>
  <si>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</si>
  <si>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</si>
  <si>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</si>
  <si>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</si>
  <si>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</si>
  <si>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</si>
  <si>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</si>
  <si>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</si>
  <si>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</si>
  <si>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</si>
  <si>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</si>
  <si>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</si>
  <si>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</si>
  <si>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</si>
  <si>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</si>
  <si>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</si>
  <si>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</si>
  <si>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</si>
  <si>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</si>
  <si>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</si>
  <si>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</si>
  <si>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</si>
  <si>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</si>
  <si>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</si>
  <si>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</si>
  <si>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</si>
  <si>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</si>
  <si>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</si>
  <si>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</si>
  <si>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</si>
  <si>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</si>
  <si>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</si>
  <si>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</si>
  <si>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</si>
  <si>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</si>
  <si>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</si>
  <si>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</si>
  <si>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</si>
  <si>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</si>
  <si>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</si>
  <si>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</si>
  <si>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</si>
  <si>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</si>
  <si>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</si>
  <si>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</si>
  <si>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</si>
  <si>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</si>
  <si>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</si>
  <si>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</si>
  <si>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</si>
  <si>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</si>
  <si>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</si>
  <si>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</si>
  <si>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</si>
  <si>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</si>
  <si>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</si>
  <si>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</si>
  <si>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</si>
  <si>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</si>
  <si>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</si>
  <si>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</si>
  <si>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</si>
  <si>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</si>
  <si>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</si>
  <si>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</si>
  <si>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</si>
  <si>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</si>
  <si>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</si>
  <si>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</si>
  <si>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</si>
  <si>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</si>
  <si>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</si>
  <si>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</si>
  <si>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</si>
  <si>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</si>
  <si>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</si>
  <si>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</si>
  <si>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</si>
  <si>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</si>
  <si>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</si>
  <si>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</si>
  <si>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</si>
  <si>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</si>
  <si>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</si>
  <si>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</si>
  <si>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</si>
  <si>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</si>
  <si>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</si>
  <si>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</si>
  <si>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</si>
  <si>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</si>
  <si>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</si>
  <si>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</si>
  <si>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</si>
  <si>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</si>
  <si>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</si>
  <si>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</si>
  <si>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</si>
  <si>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</si>
  <si>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</si>
  <si>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</si>
  <si>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</si>
  <si>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</si>
  <si>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</si>
  <si>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</si>
  <si>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</si>
  <si>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</si>
  <si>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</si>
  <si>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</si>
  <si>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</si>
  <si>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</si>
  <si>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</si>
  <si>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</si>
  <si>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</si>
  <si>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</si>
  <si>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</si>
  <si>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</si>
  <si>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</si>
  <si>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</si>
  <si>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</si>
  <si>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</si>
  <si>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</si>
  <si>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</si>
  <si>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</si>
  <si>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</si>
  <si>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</si>
  <si>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</si>
  <si>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</si>
  <si>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</si>
  <si>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</si>
  <si>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</si>
  <si>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</si>
  <si>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</si>
  <si>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</si>
  <si>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</si>
  <si>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</si>
  <si>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</si>
  <si>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</si>
  <si>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</si>
  <si>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</si>
  <si>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</si>
  <si>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</si>
  <si>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</si>
  <si>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</si>
  <si>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</si>
  <si>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</si>
  <si>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</si>
  <si>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</si>
  <si>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</si>
  <si>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</si>
  <si>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</si>
  <si>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</si>
  <si>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</si>
  <si>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</si>
  <si>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</si>
  <si>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</si>
  <si>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</si>
  <si>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</si>
  <si>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</si>
  <si>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</si>
  <si>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</si>
  <si>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</si>
  <si>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</si>
  <si>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</si>
  <si>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</si>
  <si>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</si>
  <si>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</si>
  <si>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</si>
  <si>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</si>
  <si>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</si>
  <si>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</si>
  <si>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</si>
  <si>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</si>
  <si>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</si>
  <si>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</si>
  <si>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</si>
  <si>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</si>
  <si>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</si>
  <si>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</si>
  <si>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</si>
  <si>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</si>
  <si>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</si>
  <si>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</si>
  <si>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</si>
  <si>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</si>
  <si>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</si>
  <si>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</si>
  <si>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</si>
  <si>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</si>
  <si>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</si>
  <si>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</si>
  <si>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</si>
  <si>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</si>
  <si>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</si>
  <si>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</si>
  <si>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</si>
  <si>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</si>
  <si>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</si>
  <si>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</si>
  <si>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</si>
  <si>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</si>
  <si>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</si>
  <si>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</si>
  <si>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</si>
  <si>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</si>
  <si>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</si>
  <si>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</si>
  <si>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</si>
  <si>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</si>
  <si>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</si>
  <si>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</si>
  <si>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</si>
  <si>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</si>
  <si>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</si>
  <si>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</si>
  <si>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</si>
  <si>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</si>
  <si>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</si>
  <si>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</si>
  <si>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</si>
  <si>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</si>
  <si>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</si>
  <si>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</si>
  <si>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</si>
  <si>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</si>
  <si>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</si>
  <si>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</si>
  <si>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</si>
  <si>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</si>
  <si>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</si>
  <si>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</si>
  <si>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</si>
  <si>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</si>
  <si>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</si>
  <si>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</si>
  <si>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</si>
  <si>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</si>
  <si>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</si>
  <si>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</si>
  <si>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</si>
  <si>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</si>
  <si>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</si>
  <si>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</si>
  <si>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</si>
  <si>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</si>
  <si>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</si>
  <si>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</si>
  <si>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</si>
  <si>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</si>
  <si>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</si>
  <si>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</si>
  <si>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</si>
  <si>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</si>
  <si>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</si>
  <si>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</si>
  <si>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</si>
  <si>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</si>
  <si>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</si>
  <si>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</si>
  <si>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</si>
  <si>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</si>
  <si>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</si>
  <si>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</si>
  <si>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</si>
  <si>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</si>
  <si>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</si>
  <si>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</si>
  <si>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</si>
  <si>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</si>
  <si>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</si>
  <si>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</si>
  <si>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</si>
  <si>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</si>
  <si>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</si>
  <si>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</si>
  <si>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</si>
  <si>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</si>
  <si>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</si>
  <si>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</si>
  <si>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</si>
  <si>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</si>
  <si>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</si>
  <si>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</si>
  <si>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</si>
  <si>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</si>
  <si>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</si>
  <si>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</si>
  <si>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</si>
  <si>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</si>
  <si>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</si>
  <si>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</si>
  <si>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</si>
  <si>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</si>
  <si>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</si>
  <si>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</si>
  <si>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</si>
  <si>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</si>
  <si>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</si>
  <si>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</si>
  <si>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</si>
  <si>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</si>
  <si>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</si>
  <si>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</si>
  <si>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</si>
  <si>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</si>
  <si>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</si>
  <si>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</si>
  <si>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</si>
  <si>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</si>
  <si>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</si>
  <si>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</si>
  <si>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</si>
  <si>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</si>
  <si>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</si>
  <si>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</si>
  <si>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</si>
  <si>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</si>
  <si>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</si>
  <si>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</si>
  <si>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</si>
  <si>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</si>
  <si>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</si>
  <si>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</si>
  <si>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</si>
  <si>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</si>
  <si>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</si>
  <si>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</si>
  <si>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</si>
  <si>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</si>
  <si>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</si>
  <si>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</si>
  <si>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</si>
  <si>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</si>
  <si>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</si>
  <si>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</si>
  <si>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</si>
  <si>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</si>
  <si>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</si>
  <si>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</si>
  <si>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</si>
  <si>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</si>
  <si>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</si>
  <si>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</si>
  <si>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</si>
  <si>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</si>
  <si>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</si>
  <si>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</si>
  <si>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</si>
  <si>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</si>
  <si>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</si>
  <si>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</si>
  <si>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</si>
  <si>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</si>
  <si>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</si>
  <si>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</si>
  <si>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</si>
  <si>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</si>
  <si>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</si>
  <si>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</si>
  <si>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</si>
  <si>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</si>
  <si>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</si>
  <si>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</si>
  <si>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</si>
  <si>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</si>
  <si>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</si>
  <si>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</si>
  <si>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</si>
  <si>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</si>
  <si>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</si>
  <si>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</si>
  <si>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</si>
  <si>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</si>
  <si>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</si>
  <si>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</si>
  <si>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</si>
  <si>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</si>
  <si>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</si>
  <si>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</si>
  <si>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</si>
  <si>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</si>
  <si>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</si>
  <si>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</si>
  <si>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</si>
  <si>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</si>
  <si>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</si>
  <si>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</si>
  <si>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</si>
  <si>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</si>
  <si>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</si>
  <si>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</si>
  <si>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</si>
  <si>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</si>
  <si>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</si>
  <si>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</si>
  <si>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</si>
  <si>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</si>
  <si>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</si>
  <si>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</si>
  <si>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</si>
  <si>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</si>
  <si>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</si>
  <si>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</si>
  <si>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</si>
  <si>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</si>
  <si>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</si>
  <si>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</si>
  <si>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</si>
  <si>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</si>
  <si>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</si>
  <si>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</si>
  <si>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</si>
  <si>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</si>
  <si>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</si>
  <si>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</si>
  <si>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</si>
  <si>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</si>
  <si>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</si>
  <si>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</si>
  <si>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</si>
  <si>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</si>
  <si>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</si>
  <si>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</si>
  <si>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</si>
  <si>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</si>
  <si>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</si>
  <si>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</si>
  <si>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</si>
  <si>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</si>
  <si>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</si>
  <si>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</si>
  <si>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</si>
  <si>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</si>
  <si>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</si>
  <si>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</si>
  <si>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</si>
  <si>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</si>
  <si>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</si>
  <si>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</si>
  <si>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</si>
  <si>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</si>
  <si>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</si>
  <si>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</si>
  <si>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</si>
  <si>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</si>
  <si>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</si>
  <si>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</si>
  <si>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</si>
  <si>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</si>
  <si>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</si>
  <si>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</si>
  <si>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</si>
  <si>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</si>
  <si>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</si>
  <si>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</si>
  <si>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</si>
  <si>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</si>
  <si>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</si>
  <si>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</si>
  <si>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</si>
  <si>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</si>
  <si>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</si>
  <si>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</si>
  <si>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</si>
  <si>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</si>
  <si>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</si>
  <si>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</si>
  <si>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</si>
  <si>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</si>
  <si>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</si>
  <si>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</si>
  <si>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</si>
  <si>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</si>
  <si>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</si>
  <si>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</si>
  <si>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</si>
  <si>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</si>
  <si>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</si>
  <si>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</si>
  <si>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</si>
  <si>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</si>
  <si>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</si>
  <si>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</si>
  <si>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</si>
  <si>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</si>
  <si>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</si>
  <si>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</si>
  <si>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</si>
  <si>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</si>
  <si>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</si>
  <si>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</si>
  <si>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</si>
  <si>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</si>
  <si>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</si>
  <si>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</si>
  <si>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</si>
  <si>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</si>
  <si>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</si>
  <si>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</si>
  <si>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</si>
  <si>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</si>
  <si>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</si>
  <si>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</si>
  <si>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</si>
  <si>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</si>
  <si>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</si>
  <si>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</si>
  <si>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</si>
  <si>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</si>
  <si>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</si>
  <si>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</si>
  <si>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</si>
  <si>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</si>
  <si>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</si>
  <si>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</si>
  <si>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</si>
  <si>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</si>
  <si>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</si>
  <si>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</si>
  <si>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</si>
  <si>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</si>
  <si>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</si>
  <si>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</si>
  <si>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</si>
  <si>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</si>
  <si>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</si>
  <si>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</si>
  <si>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</si>
  <si>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</si>
  <si>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</si>
  <si>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</si>
  <si>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</si>
  <si>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</si>
  <si>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</si>
  <si>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</si>
  <si>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</si>
  <si>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</si>
  <si>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</si>
  <si>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</si>
  <si>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</si>
  <si>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</si>
  <si>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</si>
  <si>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</si>
  <si>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</si>
  <si>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</si>
  <si>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</si>
  <si>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</si>
  <si>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</si>
  <si>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</si>
  <si>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</si>
  <si>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</si>
  <si>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</si>
  <si>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</si>
  <si>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</si>
  <si>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</si>
  <si>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</si>
  <si>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</si>
  <si>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</si>
  <si>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</si>
  <si>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</si>
  <si>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</si>
  <si>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</si>
  <si>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</si>
  <si>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</si>
  <si>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</si>
  <si>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</si>
  <si>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</si>
  <si>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</si>
  <si>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</si>
  <si>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</si>
  <si>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</si>
  <si>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</si>
  <si>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</si>
  <si>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</si>
  <si>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</si>
  <si>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</si>
  <si>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</si>
  <si>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</si>
  <si>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</si>
  <si>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</si>
  <si>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</si>
  <si>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</si>
  <si>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</si>
  <si>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</si>
  <si>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</si>
  <si>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</si>
  <si>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</si>
  <si>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</si>
  <si>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</si>
  <si>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</si>
  <si>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</si>
  <si>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</si>
  <si>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</si>
  <si>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</si>
  <si>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</si>
  <si>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</si>
  <si>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</si>
  <si>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</si>
  <si>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</si>
  <si>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</si>
  <si>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</si>
  <si>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</si>
  <si>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</si>
  <si>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</si>
  <si>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</si>
  <si>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</si>
  <si>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</si>
  <si>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</si>
  <si>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</si>
  <si>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</si>
  <si>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</si>
  <si>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</si>
  <si>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</si>
  <si>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</si>
  <si>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</si>
  <si>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</si>
  <si>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</si>
  <si>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</si>
  <si>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</si>
  <si>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</si>
  <si>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</si>
  <si>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</si>
  <si>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</si>
  <si>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</si>
  <si>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</si>
  <si>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</si>
  <si>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</si>
  <si>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</si>
  <si>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</si>
  <si>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</si>
  <si>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</si>
  <si>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</si>
  <si>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</si>
  <si>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</si>
  <si>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</si>
  <si>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</si>
  <si>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</si>
  <si>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</si>
  <si>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</si>
  <si>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</si>
  <si>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</si>
  <si>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</si>
  <si>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</si>
  <si>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</si>
  <si>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</si>
  <si>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</si>
  <si>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</si>
  <si>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</si>
  <si>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</si>
  <si>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</si>
  <si>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</si>
  <si>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</si>
  <si>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</si>
  <si>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</si>
  <si>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</si>
  <si>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</si>
  <si>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</si>
  <si>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</si>
  <si>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</si>
  <si>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</si>
  <si>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</si>
  <si>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</si>
  <si>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</si>
  <si>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</si>
  <si>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</si>
  <si>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</si>
  <si>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</si>
  <si>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</si>
  <si>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</si>
  <si>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</si>
  <si>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</si>
  <si>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</si>
  <si>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</si>
  <si>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</si>
  <si>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</si>
  <si>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</si>
  <si>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</si>
  <si>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</si>
  <si>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</si>
  <si>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</si>
  <si>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</si>
  <si>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</si>
  <si>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</si>
  <si>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</si>
  <si>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</si>
  <si>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</si>
  <si>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</si>
  <si>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</si>
  <si>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</si>
  <si>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</si>
  <si>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</si>
  <si>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</si>
  <si>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</si>
  <si>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</si>
  <si>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</si>
  <si>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</si>
  <si>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</si>
  <si>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</si>
  <si>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</si>
  <si>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</si>
  <si>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</si>
  <si>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</si>
  <si>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</si>
  <si>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</si>
  <si>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</si>
  <si>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</si>
  <si>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</si>
  <si>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</si>
  <si>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</si>
  <si>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</si>
  <si>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</si>
  <si>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</si>
  <si>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</si>
  <si>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</si>
  <si>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</si>
  <si>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</si>
  <si>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</si>
  <si>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</si>
  <si>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</si>
  <si>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</si>
  <si>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</si>
  <si>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</si>
  <si>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</si>
  <si>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</si>
  <si>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</si>
  <si>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</si>
  <si>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</si>
  <si>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</si>
  <si>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</si>
  <si>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</si>
  <si>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</si>
  <si>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</si>
  <si>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</si>
  <si>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</si>
  <si>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</si>
  <si>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</si>
  <si>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</si>
  <si>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</si>
  <si>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</si>
  <si>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</si>
  <si>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</si>
  <si>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</si>
  <si>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</si>
  <si>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</si>
  <si>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</si>
  <si>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</si>
  <si>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</si>
  <si>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</si>
  <si>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</si>
  <si>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</si>
  <si>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</si>
  <si>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</si>
  <si>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</si>
  <si>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</si>
  <si>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</si>
  <si>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</si>
  <si>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</si>
  <si>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</si>
  <si>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</si>
  <si>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</si>
  <si>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</si>
  <si>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</si>
  <si>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</si>
  <si>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</si>
  <si>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</si>
  <si>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</si>
  <si>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</si>
  <si>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</si>
  <si>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</si>
  <si>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</si>
  <si>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</si>
  <si>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</si>
  <si>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</si>
  <si>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</si>
  <si>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</si>
  <si>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</si>
  <si>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</si>
  <si>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</si>
  <si>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</si>
  <si>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</si>
  <si>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</si>
  <si>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</si>
  <si>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</si>
  <si>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</si>
  <si>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</si>
  <si>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</si>
  <si>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</si>
  <si>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</si>
  <si>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</si>
  <si>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</si>
  <si>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</si>
  <si>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</si>
  <si>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</si>
  <si>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</si>
  <si>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</si>
  <si>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</si>
  <si>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</si>
  <si>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</si>
  <si>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</si>
  <si>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</si>
  <si>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</si>
  <si>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</si>
  <si>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</si>
  <si>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</si>
  <si>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</si>
  <si>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</si>
  <si>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</si>
  <si>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</si>
  <si>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</si>
  <si>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</si>
  <si>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</si>
  <si>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</si>
  <si>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</si>
  <si>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</si>
  <si>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</si>
  <si>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</si>
  <si>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</si>
  <si>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</si>
  <si>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</si>
  <si>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</si>
  <si>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</si>
  <si>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</si>
  <si>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</si>
  <si>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</si>
  <si>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</si>
  <si>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</si>
  <si>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</si>
  <si>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</si>
  <si>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</si>
  <si>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</si>
  <si>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</si>
  <si>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</si>
  <si>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</si>
  <si>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</si>
  <si>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</si>
  <si>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</si>
  <si>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</si>
  <si>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</si>
  <si>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</si>
  <si>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</si>
  <si>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</si>
  <si>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</si>
  <si>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</si>
  <si>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</si>
  <si>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</si>
  <si>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</si>
  <si>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</si>
  <si>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</si>
  <si>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</si>
  <si>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</si>
  <si>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</si>
  <si>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</si>
  <si>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</si>
  <si>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</si>
  <si>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</si>
  <si>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</si>
  <si>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</si>
  <si>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</si>
  <si>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</si>
  <si>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</si>
  <si>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</si>
  <si>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</si>
  <si>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</si>
  <si>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</si>
  <si>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</si>
  <si>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</si>
  <si>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</si>
  <si>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</si>
  <si>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</si>
  <si>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</si>
  <si>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</si>
  <si>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</si>
  <si>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</si>
  <si>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</si>
  <si>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</si>
  <si>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</si>
  <si>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</si>
  <si>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</si>
  <si>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</si>
  <si>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</si>
  <si>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</si>
  <si>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</si>
  <si>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</si>
  <si>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</si>
  <si>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</si>
  <si>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</si>
  <si>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</si>
  <si>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</si>
  <si>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</si>
  <si>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</si>
  <si>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</si>
  <si>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</si>
  <si>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</si>
  <si>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</si>
  <si>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</si>
  <si>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</si>
  <si>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</si>
  <si>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</si>
  <si>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</si>
  <si>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</si>
  <si>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</si>
  <si>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</si>
  <si>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</si>
  <si>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</si>
  <si>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</si>
  <si>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</si>
  <si>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</si>
  <si>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</si>
  <si>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</si>
  <si>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</si>
  <si>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</si>
  <si>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</si>
  <si>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</si>
  <si>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</si>
  <si>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</si>
  <si>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</si>
  <si>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</si>
  <si>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</si>
  <si>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</si>
  <si>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</si>
  <si>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</si>
  <si>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</si>
  <si>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</si>
  <si>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</si>
  <si>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</si>
  <si>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</si>
  <si>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</si>
  <si>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</si>
  <si>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</si>
  <si>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</si>
  <si>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</si>
  <si>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</si>
  <si>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</si>
  <si>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</si>
  <si>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</si>
  <si>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</si>
  <si>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</si>
  <si>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</si>
  <si>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</si>
  <si>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</si>
  <si>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</si>
  <si>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</si>
  <si>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</si>
  <si>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</si>
  <si>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</si>
  <si>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</si>
  <si>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</si>
  <si>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</si>
  <si>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</si>
  <si>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</si>
  <si>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</si>
  <si>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</si>
  <si>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</si>
  <si>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</si>
  <si>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</si>
  <si>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</si>
  <si>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</si>
  <si>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</si>
  <si>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</si>
  <si>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</si>
  <si>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</si>
  <si>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</si>
  <si>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</si>
  <si>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</si>
  <si>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</si>
  <si>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</si>
  <si>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</si>
  <si>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</si>
  <si>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</si>
  <si>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</si>
  <si>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</si>
  <si>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</si>
  <si>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</si>
  <si>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</si>
  <si>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</si>
  <si>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</si>
  <si>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</si>
  <si>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</si>
  <si>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</si>
  <si>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</si>
  <si>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</si>
  <si>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</si>
  <si>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</si>
  <si>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</si>
  <si>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</si>
  <si>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</si>
  <si>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</si>
  <si>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</si>
  <si>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</si>
  <si>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</si>
  <si>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</si>
  <si>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</si>
  <si>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</si>
  <si>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</si>
  <si>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</si>
  <si>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</si>
  <si>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</si>
  <si>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</si>
  <si>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</si>
  <si>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</si>
  <si>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</si>
  <si>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</si>
  <si>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</si>
  <si>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</si>
  <si>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</si>
  <si>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</si>
  <si>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</si>
  <si>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</si>
  <si>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</si>
  <si>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</si>
  <si>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</si>
  <si>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</si>
  <si>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</si>
  <si>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</si>
  <si>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</si>
  <si>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</si>
  <si>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</si>
  <si>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</si>
  <si>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</si>
  <si>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</si>
  <si>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</si>
  <si>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</si>
  <si>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</si>
  <si>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</si>
  <si>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</si>
  <si>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</si>
  <si>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</si>
  <si>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</si>
  <si>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</si>
  <si>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</si>
  <si>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</si>
  <si>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</si>
  <si>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</si>
  <si>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</si>
  <si>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</si>
  <si>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</si>
  <si>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</si>
  <si>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</si>
  <si>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</si>
  <si>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</si>
  <si>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</si>
  <si>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</si>
  <si>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</si>
  <si>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</si>
  <si>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</si>
  <si>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</si>
  <si>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</si>
  <si>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</si>
  <si>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</si>
  <si>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</si>
  <si>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</si>
  <si>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</si>
  <si>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</si>
  <si>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</si>
  <si>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</si>
  <si>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</si>
  <si>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</si>
  <si>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</si>
  <si>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</si>
  <si>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</si>
  <si>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</si>
  <si>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</si>
  <si>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</si>
  <si>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</si>
  <si>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</si>
  <si>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</si>
  <si>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</si>
  <si>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</si>
  <si>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</si>
  <si>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</si>
  <si>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</si>
  <si>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</si>
  <si>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</si>
  <si>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</si>
  <si>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</si>
  <si>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</si>
  <si>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</si>
  <si>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</si>
  <si>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</si>
  <si>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</si>
  <si>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</si>
  <si>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</si>
  <si>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</si>
  <si>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</si>
  <si>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</si>
  <si>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</si>
  <si>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</si>
  <si>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</si>
  <si>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</si>
  <si>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</si>
  <si>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</si>
  <si>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</si>
  <si>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</si>
  <si>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</si>
  <si>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</si>
  <si>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</si>
  <si>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</si>
  <si>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</si>
  <si>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</si>
  <si>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</si>
  <si>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</si>
  <si>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</si>
  <si>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</si>
  <si>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</si>
  <si>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</si>
  <si>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</si>
  <si>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</si>
  <si>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</si>
  <si>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</si>
  <si>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</si>
  <si>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</si>
  <si>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</si>
  <si>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</si>
  <si>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</si>
  <si>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</si>
  <si>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</si>
  <si>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</si>
  <si>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</si>
  <si>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</si>
  <si>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</si>
  <si>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</si>
  <si>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</si>
  <si>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</si>
  <si>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</si>
  <si>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</si>
  <si>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</si>
  <si>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</si>
  <si>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</si>
  <si>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</si>
  <si>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</si>
  <si>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</si>
  <si>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</si>
  <si>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</si>
  <si>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</si>
  <si>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</si>
  <si>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</si>
  <si>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</si>
  <si>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</si>
  <si>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</si>
  <si>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</si>
  <si>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</si>
  <si>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</si>
  <si>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</si>
  <si>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</si>
  <si>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</si>
  <si>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</si>
  <si>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</si>
  <si>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</si>
  <si>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</si>
  <si>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</si>
  <si>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</si>
  <si>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</si>
  <si>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</si>
  <si>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</si>
  <si>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</si>
  <si>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</si>
  <si>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</si>
  <si>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</si>
  <si>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</si>
  <si>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</si>
  <si>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</si>
  <si>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</si>
  <si>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</si>
  <si>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</si>
  <si>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</si>
  <si>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</si>
  <si>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</si>
  <si>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</si>
  <si>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</si>
  <si>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</si>
  <si>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</si>
  <si>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</si>
  <si>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</si>
  <si>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</si>
  <si>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</si>
  <si>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</si>
  <si>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</si>
  <si>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</si>
  <si>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</si>
  <si>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</si>
  <si>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</si>
  <si>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</si>
  <si>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</si>
  <si>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</si>
  <si>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</si>
  <si>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</si>
  <si>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</si>
  <si>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</si>
  <si>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</si>
  <si>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</si>
  <si>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</si>
  <si>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</si>
  <si>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</si>
  <si>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</si>
  <si>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</si>
  <si>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</si>
  <si>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</si>
  <si>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</si>
  <si>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</si>
  <si>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</si>
  <si>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</si>
  <si>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</si>
  <si>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</si>
  <si>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</si>
  <si>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</si>
  <si>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</si>
  <si>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</si>
  <si>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</si>
  <si>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</si>
  <si>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</si>
  <si>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</si>
  <si>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</si>
  <si>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</si>
  <si>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</si>
  <si>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</si>
  <si>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</si>
  <si>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</si>
  <si>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</si>
  <si>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</si>
  <si>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</si>
  <si>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</si>
  <si>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</si>
  <si>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</si>
  <si>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</si>
  <si>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</si>
  <si>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</si>
  <si>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</si>
  <si>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</si>
  <si>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</si>
  <si>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</si>
  <si>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</si>
  <si>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</si>
  <si>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</si>
  <si>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</si>
  <si>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</si>
  <si>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</si>
  <si>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</si>
  <si>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</si>
  <si>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</si>
  <si>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</si>
  <si>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</si>
  <si>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</si>
  <si>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</si>
  <si>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</si>
  <si>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</si>
  <si>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</si>
  <si>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</si>
  <si>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</si>
  <si>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</si>
  <si>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</si>
  <si>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</si>
  <si>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</si>
  <si>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</si>
  <si>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</si>
  <si>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</si>
  <si>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</si>
  <si>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</si>
  <si>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</si>
  <si>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</si>
  <si>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</si>
  <si>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</si>
  <si>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</si>
  <si>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</si>
  <si>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</si>
  <si>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</si>
  <si>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</si>
  <si>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</si>
  <si>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</si>
  <si>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</si>
  <si>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</si>
  <si>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</si>
  <si>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</si>
  <si>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</si>
  <si>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</si>
  <si>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</si>
  <si>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</si>
  <si>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</si>
  <si>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</si>
  <si>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</si>
  <si>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</si>
  <si>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</si>
  <si>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</si>
  <si>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</si>
  <si>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</si>
  <si>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</si>
  <si>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</si>
  <si>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</si>
  <si>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</si>
  <si>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</si>
  <si>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</si>
  <si>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</si>
  <si>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</si>
  <si>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</si>
  <si>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</si>
  <si>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</si>
  <si>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</si>
  <si>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</si>
  <si>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</si>
  <si>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</si>
  <si>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</si>
  <si>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</si>
  <si>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</si>
  <si>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</si>
  <si>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</si>
  <si>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</si>
  <si>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</si>
  <si>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</si>
  <si>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</si>
  <si>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</si>
  <si>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</si>
  <si>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</si>
  <si>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</si>
  <si>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</si>
  <si>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</si>
  <si>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</si>
  <si>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</si>
  <si>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</si>
  <si>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</si>
  <si>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</si>
  <si>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</si>
  <si>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</si>
  <si>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</si>
  <si>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</si>
  <si>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</si>
  <si>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</si>
  <si>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</si>
  <si>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</si>
  <si>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</si>
  <si>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</si>
  <si>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</si>
  <si>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</si>
  <si>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</si>
  <si>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</si>
  <si>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</si>
  <si>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</si>
  <si>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</si>
  <si>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</si>
  <si>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</si>
  <si>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</si>
  <si>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</si>
  <si>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</si>
  <si>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</si>
  <si>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</si>
  <si>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</si>
  <si>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</si>
  <si>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</si>
  <si>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</si>
  <si>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</si>
  <si>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</si>
  <si>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</si>
  <si>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</si>
  <si>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</si>
  <si>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</si>
  <si>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</si>
  <si>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</si>
  <si>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</si>
  <si>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</si>
  <si>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</si>
  <si>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</si>
  <si>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</si>
  <si>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</si>
  <si>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</si>
  <si>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</si>
  <si>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</si>
  <si>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</si>
  <si>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</si>
  <si>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</si>
  <si>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</si>
  <si>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</si>
  <si>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</si>
  <si>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</si>
  <si>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</si>
  <si>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</si>
  <si>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</si>
  <si>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</si>
  <si>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</si>
  <si>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</si>
  <si>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</si>
  <si>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</si>
  <si>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</si>
  <si>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</si>
  <si>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</si>
  <si>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</si>
  <si>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</si>
  <si>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</si>
  <si>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</si>
  <si>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</si>
  <si>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</si>
  <si>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</si>
  <si>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</si>
  <si>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</si>
  <si>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</si>
  <si>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</si>
  <si>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</si>
  <si>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</si>
  <si>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</si>
  <si>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</si>
  <si>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</si>
  <si>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</si>
  <si>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</si>
  <si>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</si>
  <si>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</si>
  <si>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</si>
  <si>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</si>
  <si>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</si>
  <si>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</si>
  <si>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</si>
  <si>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</si>
  <si>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</si>
  <si>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</si>
  <si>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</si>
  <si>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</si>
  <si>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</si>
  <si>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</si>
  <si>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</si>
  <si>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</si>
  <si>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</si>
  <si>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</si>
  <si>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</si>
  <si>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</si>
  <si>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</si>
  <si>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</si>
  <si>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</si>
  <si>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</si>
  <si>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</si>
  <si>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</si>
  <si>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</si>
  <si>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</si>
  <si>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</si>
  <si>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</si>
  <si>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</si>
  <si>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</si>
  <si>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</si>
  <si>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</si>
  <si>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</si>
  <si>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</si>
  <si>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</si>
  <si>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</si>
  <si>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</si>
  <si>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</si>
  <si>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</si>
  <si>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</si>
  <si>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</si>
  <si>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</si>
  <si>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</si>
  <si>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</si>
  <si>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</si>
  <si>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</si>
  <si>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</si>
  <si>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</si>
  <si>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</si>
  <si>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</si>
  <si>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</si>
  <si>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</si>
  <si>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</si>
  <si>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</si>
  <si>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</si>
  <si>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</si>
  <si>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</si>
  <si>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</si>
  <si>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</si>
  <si>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</si>
  <si>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</si>
  <si>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</si>
  <si>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</si>
  <si>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</si>
  <si>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</si>
  <si>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</si>
  <si>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</si>
  <si>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</si>
  <si>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</si>
  <si>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</si>
  <si>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</si>
  <si>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</si>
  <si>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</si>
  <si>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</si>
  <si>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</si>
  <si>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</si>
  <si>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</si>
  <si>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</si>
  <si>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</si>
  <si>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</si>
  <si>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</si>
  <si>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</si>
  <si>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</si>
  <si>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</si>
  <si>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</si>
  <si>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</si>
  <si>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</si>
  <si>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</si>
  <si>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</si>
  <si>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</si>
  <si>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</si>
  <si>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</si>
  <si>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</si>
  <si>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</si>
  <si>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</si>
  <si>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</si>
  <si>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</si>
  <si>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</si>
  <si>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</si>
  <si>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</si>
  <si>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</si>
  <si>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</si>
  <si>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</si>
  <si>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</si>
  <si>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</si>
  <si>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</si>
  <si>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</si>
  <si>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</si>
  <si>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</si>
  <si>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</si>
  <si>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</si>
  <si>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</si>
  <si>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</si>
  <si>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</si>
  <si>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</si>
  <si>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</si>
  <si>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</si>
  <si>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</si>
  <si>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</si>
  <si>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</si>
  <si>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</si>
  <si>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</si>
  <si>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</si>
  <si>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</si>
  <si>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</si>
  <si>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</si>
  <si>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</si>
  <si>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</si>
  <si>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</si>
  <si>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</si>
  <si>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</si>
  <si>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</si>
  <si>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</si>
  <si>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</si>
  <si>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</si>
  <si>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</si>
  <si>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</si>
  <si>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</si>
  <si>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</si>
  <si>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</si>
  <si>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</si>
  <si>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</si>
  <si>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</si>
  <si>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</si>
  <si>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</si>
  <si>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</si>
  <si>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</si>
  <si>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</si>
  <si>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</si>
  <si>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</si>
  <si>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</si>
  <si>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</si>
  <si>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</si>
  <si>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</si>
  <si>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</si>
  <si>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</si>
  <si>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</si>
  <si>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</si>
  <si>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</si>
  <si>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</si>
  <si>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</si>
  <si>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</si>
  <si>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</si>
  <si>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</si>
  <si>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</si>
  <si>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</si>
  <si>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</si>
  <si>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</si>
  <si>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</si>
  <si>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</si>
  <si>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</si>
  <si>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</si>
  <si>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</si>
  <si>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</si>
  <si>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</si>
  <si>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</si>
  <si>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</si>
  <si>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</si>
  <si>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</si>
  <si>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</si>
  <si>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</si>
  <si>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</si>
  <si>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</si>
  <si>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</si>
  <si>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</si>
  <si>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</si>
  <si>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</si>
  <si>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</si>
  <si>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</si>
  <si>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</si>
  <si>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</si>
  <si>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</si>
  <si>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</si>
  <si>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</si>
  <si>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</si>
  <si>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</si>
  <si>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</si>
  <si>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</si>
  <si>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</si>
  <si>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</si>
  <si>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</si>
  <si>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</si>
  <si>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</si>
  <si>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</si>
  <si>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</si>
  <si>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</si>
  <si>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</si>
  <si>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</si>
  <si>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</si>
  <si>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</si>
  <si>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</si>
  <si>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</si>
  <si>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</si>
  <si>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</si>
  <si>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</si>
  <si>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</si>
  <si>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</si>
  <si>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</si>
  <si>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</si>
  <si>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</si>
  <si>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</si>
  <si>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</si>
  <si>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</si>
  <si>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</si>
  <si>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</si>
  <si>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</si>
  <si>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</si>
  <si>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</si>
  <si>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</si>
  <si>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</si>
  <si>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</si>
  <si>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</si>
  <si>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</si>
  <si>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</si>
  <si>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</si>
  <si>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</si>
  <si>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</si>
  <si>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</si>
  <si>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</si>
  <si>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</si>
  <si>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</si>
  <si>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</si>
  <si>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</si>
  <si>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</si>
  <si>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</si>
  <si>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</si>
  <si>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</si>
  <si>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</si>
  <si>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</si>
  <si>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</si>
  <si>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</si>
  <si>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</si>
  <si>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</si>
  <si>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</si>
  <si>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</si>
  <si>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</si>
  <si>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</si>
  <si>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</si>
  <si>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</si>
  <si>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</si>
  <si>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</si>
  <si>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</si>
  <si>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</si>
  <si>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</si>
  <si>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</si>
  <si>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</si>
  <si>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</si>
  <si>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</si>
  <si>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</si>
  <si>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</si>
  <si>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</si>
  <si>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</si>
  <si>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</si>
  <si>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</si>
  <si>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</si>
  <si>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</si>
  <si>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</si>
  <si>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</si>
  <si>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</si>
  <si>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</si>
  <si>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</si>
  <si>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</si>
  <si>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</si>
  <si>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</si>
  <si>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</si>
  <si>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</si>
  <si>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</si>
  <si>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</si>
  <si>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</si>
  <si>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</si>
  <si>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</si>
  <si>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</si>
  <si>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</si>
  <si>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</si>
  <si>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</si>
  <si>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</si>
  <si>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</si>
  <si>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</si>
  <si>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</si>
  <si>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</si>
  <si>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</si>
  <si>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</si>
  <si>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</si>
  <si>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</si>
  <si>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</si>
  <si>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</si>
  <si>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</si>
  <si>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</si>
  <si>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</si>
  <si>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</si>
  <si>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</si>
  <si>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</si>
  <si>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</si>
  <si>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</si>
  <si>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</si>
  <si>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</si>
  <si>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</si>
  <si>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</si>
  <si>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</si>
  <si>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</si>
  <si>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</si>
  <si>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</si>
  <si>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</si>
  <si>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</si>
  <si>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</si>
  <si>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</si>
  <si>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</si>
  <si>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</si>
  <si>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</si>
  <si>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</si>
  <si>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</si>
  <si>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</si>
  <si>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</si>
  <si>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</si>
  <si>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</si>
  <si>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</si>
  <si>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</si>
  <si>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</si>
  <si>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</si>
  <si>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</si>
  <si>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</si>
  <si>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</si>
  <si>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</si>
  <si>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</si>
  <si>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</si>
  <si>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</si>
  <si>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</si>
  <si>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</si>
  <si>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</si>
  <si>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</si>
  <si>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</si>
  <si>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</si>
  <si>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</si>
  <si>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</si>
  <si>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</si>
  <si>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</si>
  <si>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</si>
  <si>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</si>
  <si>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</si>
  <si>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</si>
  <si>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</si>
  <si>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</si>
  <si>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</si>
  <si>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</si>
  <si>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</si>
  <si>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</si>
  <si>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</si>
  <si>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</si>
  <si>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</si>
  <si>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</si>
  <si>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</si>
  <si>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</si>
  <si>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</si>
  <si>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</si>
  <si>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</si>
  <si>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</si>
  <si>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</si>
  <si>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</si>
  <si>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</si>
  <si>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</si>
  <si>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</si>
  <si>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</si>
  <si>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</si>
  <si>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</si>
  <si>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</si>
  <si>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</si>
  <si>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</si>
  <si>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</si>
  <si>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</si>
  <si>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</si>
  <si>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</si>
  <si>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</si>
  <si>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</si>
  <si>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</si>
  <si>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</si>
  <si>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</si>
  <si>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</si>
  <si>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</si>
  <si>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</si>
  <si>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</si>
  <si>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</si>
  <si>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</si>
  <si>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</si>
  <si>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</si>
  <si>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</si>
  <si>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</si>
  <si>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</si>
  <si>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</si>
  <si>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</si>
  <si>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</si>
  <si>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</si>
  <si>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</si>
  <si>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</si>
  <si>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</si>
  <si>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</si>
  <si>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</si>
  <si>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</si>
  <si>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</si>
  <si>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</si>
  <si>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</si>
  <si>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</si>
  <si>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</si>
  <si>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</si>
  <si>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</si>
  <si>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</si>
  <si>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</si>
  <si>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</si>
  <si>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</si>
  <si>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</si>
  <si>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</si>
  <si>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</si>
  <si>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</si>
  <si>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</si>
  <si>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</si>
  <si>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</si>
  <si>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</si>
  <si>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</si>
  <si>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</si>
  <si>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</si>
  <si>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</si>
  <si>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</si>
  <si>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</si>
  <si>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</si>
  <si>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</si>
  <si>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</si>
  <si>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</si>
  <si>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</si>
  <si>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</si>
  <si>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</si>
  <si>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</si>
  <si>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</si>
  <si>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</si>
  <si>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</si>
  <si>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</si>
  <si>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</si>
  <si>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</si>
  <si>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</si>
  <si>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</si>
  <si>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</si>
  <si>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</si>
  <si>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</si>
  <si>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</si>
  <si>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</si>
  <si>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</si>
  <si>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</si>
  <si>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</si>
  <si>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</si>
  <si>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</si>
  <si>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</si>
  <si>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</si>
  <si>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</si>
  <si>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</si>
  <si>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</si>
  <si>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</si>
  <si>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</si>
  <si>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</si>
  <si>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</si>
  <si>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</si>
  <si>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</si>
  <si>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</si>
  <si>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</si>
  <si>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</si>
  <si>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</si>
  <si>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</si>
  <si>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</si>
  <si>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</si>
  <si>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</si>
  <si>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</si>
  <si>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</si>
  <si>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</si>
  <si>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</si>
  <si>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</si>
  <si>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</si>
  <si>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</si>
  <si>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</si>
  <si>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</si>
  <si>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</si>
  <si>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</si>
  <si>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</si>
  <si>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</si>
  <si>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</si>
  <si>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</si>
  <si>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</si>
  <si>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</si>
  <si>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</si>
  <si>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</si>
  <si>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</si>
  <si>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</si>
  <si>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</si>
  <si>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</si>
  <si>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</si>
  <si>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</si>
  <si>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</si>
  <si>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</si>
  <si>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</si>
  <si>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</si>
  <si>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</si>
  <si>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</si>
  <si>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</si>
  <si>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</si>
  <si>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</si>
  <si>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</si>
  <si>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</si>
  <si>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</si>
  <si>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</si>
  <si>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</si>
  <si>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</si>
  <si>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</si>
  <si>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</si>
  <si>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</si>
  <si>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</si>
  <si>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</si>
  <si>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</si>
  <si>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</si>
  <si>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</si>
  <si>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</si>
  <si>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</si>
  <si>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</si>
  <si>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</si>
  <si>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</si>
  <si>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</si>
  <si>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</si>
  <si>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</si>
  <si>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</si>
  <si>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</si>
  <si>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</si>
  <si>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</si>
  <si>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</si>
  <si>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</si>
  <si>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</si>
  <si>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</si>
  <si>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</si>
  <si>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</si>
  <si>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</si>
  <si>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</si>
  <si>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</si>
  <si>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</si>
  <si>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</si>
  <si>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</si>
  <si>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</si>
  <si>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</si>
  <si>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</si>
  <si>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</si>
  <si>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</si>
  <si>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</si>
  <si>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</si>
  <si>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</si>
  <si>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</si>
  <si>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</si>
  <si>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</si>
  <si>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</si>
  <si>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</si>
  <si>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</si>
  <si>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</si>
  <si>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</si>
  <si>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</si>
  <si>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</si>
  <si>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</si>
  <si>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</si>
  <si>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</si>
  <si>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</si>
  <si>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</si>
  <si>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</si>
  <si>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</si>
  <si>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</si>
  <si>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</si>
  <si>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</si>
  <si>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</si>
  <si>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</si>
  <si>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</si>
  <si>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</si>
  <si>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</si>
  <si>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</si>
  <si>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</si>
  <si>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</si>
  <si>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</si>
  <si>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</si>
  <si>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</si>
  <si>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</si>
  <si>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</si>
  <si>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</si>
  <si>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</si>
  <si>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</si>
  <si>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</si>
  <si>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</si>
  <si>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</si>
  <si>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</si>
  <si>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</si>
  <si>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</si>
  <si>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</si>
  <si>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</si>
  <si>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</si>
  <si>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</si>
  <si>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</si>
  <si>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</si>
  <si>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</si>
  <si>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</si>
  <si>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</si>
  <si>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</si>
  <si>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</si>
  <si>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</si>
  <si>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</si>
  <si>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</si>
  <si>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</si>
  <si>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</si>
  <si>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</si>
  <si>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</si>
  <si>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</si>
  <si>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</si>
  <si>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</si>
  <si>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</si>
  <si>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</si>
  <si>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</si>
  <si>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</si>
  <si>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</si>
  <si>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</si>
  <si>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</si>
  <si>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</si>
  <si>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</si>
  <si>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</si>
  <si>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</si>
  <si>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</si>
  <si>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</si>
  <si>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</si>
  <si>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</si>
  <si>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</si>
  <si>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</si>
  <si>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</si>
  <si>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</si>
  <si>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</si>
  <si>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</si>
  <si>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</si>
  <si>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</si>
  <si>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</si>
  <si>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</si>
  <si>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</si>
  <si>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</si>
  <si>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</si>
  <si>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</si>
  <si>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</si>
  <si>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</si>
  <si>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</si>
  <si>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</si>
  <si>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</si>
  <si>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</si>
  <si>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</si>
  <si>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</si>
  <si>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</si>
  <si>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</si>
  <si>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</si>
  <si>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</si>
  <si>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</si>
  <si>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</si>
  <si>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</si>
  <si>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</si>
  <si>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</si>
  <si>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</si>
  <si>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</si>
  <si>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</si>
  <si>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</si>
  <si>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</si>
  <si>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</si>
  <si>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</si>
  <si>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</si>
  <si>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</si>
  <si>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</si>
  <si>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</si>
  <si>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</si>
  <si>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</si>
  <si>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</si>
  <si>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</si>
  <si>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</si>
  <si>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</si>
  <si>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</si>
  <si>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</si>
  <si>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</si>
  <si>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</si>
  <si>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</si>
  <si>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</si>
  <si>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</si>
  <si>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</si>
  <si>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</si>
  <si>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</si>
  <si>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</si>
  <si>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</si>
  <si>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</si>
  <si>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</si>
  <si>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</si>
  <si>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</si>
  <si>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</si>
  <si>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</si>
  <si>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</si>
  <si>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</si>
  <si>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</si>
  <si>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</si>
  <si>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</si>
  <si>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</si>
  <si>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</si>
  <si>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</si>
  <si>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</si>
  <si>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</si>
  <si>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</si>
  <si>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</si>
  <si>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</si>
  <si>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</si>
  <si>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</si>
  <si>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</si>
  <si>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</si>
  <si>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</si>
  <si>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</si>
  <si>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</si>
  <si>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</si>
  <si>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</si>
  <si>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</si>
  <si>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</si>
  <si>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</si>
  <si>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</si>
  <si>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</si>
  <si>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</si>
  <si>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</si>
  <si>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</si>
  <si>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</si>
  <si>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</si>
  <si>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</si>
  <si>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</si>
  <si>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</si>
  <si>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</si>
  <si>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</si>
  <si>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</si>
  <si>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</si>
  <si>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</si>
  <si>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</si>
  <si>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</si>
  <si>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</si>
  <si>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</si>
  <si>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</si>
  <si>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</si>
  <si>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</si>
  <si>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</si>
  <si>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</si>
  <si>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</si>
  <si>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</si>
  <si>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</si>
  <si>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</si>
  <si>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</si>
  <si>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</si>
  <si>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</si>
  <si>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</si>
  <si>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</si>
  <si>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</si>
  <si>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</si>
  <si>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</si>
  <si>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</si>
  <si>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</si>
  <si>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</si>
  <si>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</si>
  <si>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</si>
  <si>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</si>
  <si>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</si>
  <si>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</si>
  <si>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</si>
  <si>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</si>
  <si>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</si>
  <si>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</si>
  <si>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</si>
  <si>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</si>
  <si>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</si>
  <si>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</si>
  <si>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</si>
  <si>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</si>
  <si>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</si>
  <si>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</si>
  <si>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</si>
  <si>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</si>
  <si>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</si>
  <si>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</si>
  <si>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</si>
  <si>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</si>
  <si>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</si>
  <si>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</si>
  <si>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</si>
  <si>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</si>
  <si>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</si>
  <si>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</si>
  <si>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</si>
  <si>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</si>
  <si>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</si>
  <si>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</si>
  <si>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</si>
  <si>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</si>
  <si>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</si>
  <si>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</si>
  <si>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</si>
  <si>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</si>
  <si>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</si>
  <si>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</si>
  <si>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</si>
  <si>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</si>
  <si>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</si>
  <si>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</si>
  <si>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</si>
  <si>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</si>
  <si>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</si>
  <si>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</si>
  <si>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</si>
  <si>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</si>
  <si>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</si>
  <si>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</si>
  <si>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</si>
  <si>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</si>
  <si>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</si>
  <si>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</si>
  <si>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</si>
  <si>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</si>
  <si>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</si>
  <si>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</si>
  <si>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</si>
  <si>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</si>
  <si>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</si>
  <si>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</si>
  <si>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</si>
  <si>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</si>
  <si>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</si>
  <si>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</si>
  <si>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</si>
  <si>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</si>
  <si>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</si>
  <si>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</si>
  <si>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</si>
  <si>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</si>
  <si>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</si>
  <si>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</si>
  <si>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</si>
  <si>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</si>
  <si>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</si>
  <si>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</si>
  <si>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</si>
  <si>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</si>
  <si>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</si>
  <si>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</si>
  <si>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</si>
  <si>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</si>
  <si>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</si>
  <si>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</si>
  <si>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</si>
  <si>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</si>
  <si>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</si>
  <si>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</si>
  <si>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</si>
  <si>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</si>
  <si>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</si>
  <si>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</si>
  <si>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</si>
  <si>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</si>
  <si>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</si>
  <si>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</si>
  <si>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</si>
  <si>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</si>
  <si>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</si>
  <si>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</si>
  <si>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</si>
  <si>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</si>
  <si>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</si>
  <si>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</si>
  <si>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</si>
  <si>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</si>
  <si>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</si>
  <si>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</si>
  <si>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</si>
  <si>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</si>
  <si>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</si>
  <si>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</si>
  <si>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</si>
  <si>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</si>
  <si>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</si>
  <si>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</si>
  <si>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</si>
  <si>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</si>
  <si>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</si>
  <si>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</si>
  <si>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</si>
  <si>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</si>
  <si>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</si>
  <si>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</si>
  <si>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</si>
  <si>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</si>
  <si>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</si>
  <si>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</si>
  <si>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</si>
  <si>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</si>
  <si>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</si>
  <si>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</si>
  <si>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</si>
  <si>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</si>
  <si>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</si>
  <si>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</si>
  <si>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</si>
  <si>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</si>
  <si>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</si>
  <si>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</si>
  <si>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</si>
  <si>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</si>
  <si>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</si>
  <si>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</si>
  <si>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</si>
  <si>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</si>
  <si>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</si>
  <si>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</si>
  <si>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</si>
  <si>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</si>
  <si>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</si>
  <si>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</si>
  <si>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</si>
  <si>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</si>
  <si>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</si>
  <si>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</si>
  <si>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</si>
  <si>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</si>
  <si>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</si>
  <si>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</si>
  <si>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</si>
  <si>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</si>
  <si>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</si>
  <si>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</si>
  <si>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</si>
  <si>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</si>
  <si>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</si>
  <si>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</si>
  <si>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</si>
  <si>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</si>
  <si>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</si>
  <si>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</si>
  <si>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</si>
  <si>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</si>
  <si>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</si>
  <si>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</si>
  <si>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</si>
  <si>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</si>
  <si>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</si>
  <si>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</si>
  <si>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</si>
  <si>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</si>
  <si>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</si>
  <si>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</si>
  <si>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</si>
  <si>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</si>
  <si>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</si>
  <si>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</si>
  <si>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</si>
  <si>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</si>
  <si>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</si>
  <si>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</si>
  <si>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</si>
  <si>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</si>
  <si>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</si>
  <si>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</si>
  <si>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</si>
  <si>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</si>
  <si>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</si>
  <si>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</si>
  <si>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</si>
  <si>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</si>
  <si>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</si>
  <si>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</si>
  <si>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</si>
  <si>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</si>
  <si>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</si>
  <si>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</si>
  <si>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</si>
  <si>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</si>
  <si>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</si>
  <si>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</si>
  <si>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</si>
  <si>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</si>
  <si>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</si>
  <si>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</si>
  <si>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</si>
  <si>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</si>
  <si>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</si>
  <si>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</si>
  <si>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</si>
  <si>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</si>
  <si>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</si>
  <si>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</si>
  <si>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</si>
  <si>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</si>
  <si>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</si>
  <si>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</si>
  <si>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</si>
  <si>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</si>
  <si>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</si>
  <si>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</si>
  <si>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</si>
  <si>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</si>
  <si>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</si>
  <si>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</si>
  <si>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</si>
  <si>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</si>
  <si>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</si>
  <si>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</si>
  <si>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</si>
  <si>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</si>
  <si>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</si>
  <si>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</si>
  <si>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</si>
  <si>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</si>
  <si>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</si>
  <si>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</si>
  <si>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</si>
  <si>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</si>
  <si>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</si>
  <si>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</si>
  <si>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</si>
  <si>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</si>
  <si>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</si>
  <si>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</si>
  <si>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</si>
  <si>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</si>
  <si>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</si>
  <si>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</si>
  <si>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</si>
  <si>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</si>
  <si>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</si>
  <si>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</si>
  <si>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</si>
  <si>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</si>
  <si>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</si>
  <si>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</si>
  <si>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</si>
  <si>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</si>
  <si>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</si>
  <si>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</si>
  <si>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</si>
  <si>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</si>
  <si>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</si>
  <si>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</si>
  <si>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</si>
  <si>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</si>
  <si>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</si>
  <si>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</si>
  <si>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</si>
  <si>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</si>
  <si>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</si>
  <si>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</si>
  <si>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</si>
  <si>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</si>
  <si>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</si>
  <si>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</si>
  <si>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</si>
  <si>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</si>
  <si>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</si>
  <si>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</si>
  <si>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</si>
  <si>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</si>
  <si>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</si>
  <si>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</si>
  <si>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</si>
  <si>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</si>
  <si>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</si>
  <si>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</si>
  <si>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</si>
  <si>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</si>
  <si>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</si>
  <si>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</si>
  <si>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</si>
  <si>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</si>
  <si>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</si>
  <si>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</si>
  <si>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</si>
  <si>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</si>
  <si>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</si>
  <si>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</si>
  <si>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</si>
  <si>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</si>
  <si>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</si>
  <si>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</si>
  <si>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</si>
  <si>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</si>
  <si>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</si>
  <si>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</si>
  <si>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</si>
  <si>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</si>
  <si>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</si>
  <si>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</si>
  <si>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</si>
  <si>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</si>
  <si>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</si>
  <si>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</si>
  <si>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</si>
  <si>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</si>
  <si>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</si>
  <si>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</si>
  <si>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</si>
  <si>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</si>
  <si>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</si>
  <si>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</si>
  <si>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</si>
  <si>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</si>
  <si>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</si>
  <si>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</si>
  <si>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</si>
  <si>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</si>
  <si>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</si>
  <si>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</si>
  <si>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</si>
  <si>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</si>
  <si>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</si>
  <si>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</si>
  <si>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</si>
  <si>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</si>
  <si>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</si>
  <si>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</si>
  <si>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</si>
  <si>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</si>
  <si>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</si>
  <si>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</si>
  <si>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</si>
  <si>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</si>
  <si>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</si>
  <si>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</si>
  <si>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</si>
  <si>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</si>
  <si>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</si>
  <si>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</si>
  <si>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</si>
  <si>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</si>
  <si>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</si>
  <si>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</si>
  <si>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</si>
  <si>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</si>
  <si>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</si>
  <si>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</si>
  <si>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</si>
  <si>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</si>
  <si>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</si>
  <si>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</si>
  <si>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</si>
  <si>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</si>
  <si>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</si>
  <si>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</si>
  <si>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</si>
  <si>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</si>
  <si>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</si>
  <si>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</si>
  <si>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</si>
  <si>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</si>
  <si>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</si>
  <si>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</si>
  <si>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</si>
  <si>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</si>
  <si>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</si>
  <si>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</si>
  <si>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</si>
  <si>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</si>
  <si>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</si>
  <si>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</si>
  <si>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</si>
  <si>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</si>
  <si>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</si>
  <si>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</si>
  <si>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</si>
  <si>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</si>
  <si>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</si>
  <si>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</si>
  <si>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</si>
  <si>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</si>
  <si>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</si>
  <si>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</si>
  <si>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</si>
  <si>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</si>
  <si>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</si>
  <si>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</si>
  <si>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</si>
  <si>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</si>
  <si>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</si>
  <si>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</si>
  <si>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</si>
  <si>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</si>
  <si>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</si>
  <si>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</si>
  <si>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</si>
  <si>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</si>
  <si>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</si>
  <si>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</si>
  <si>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</si>
  <si>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</si>
  <si>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</si>
  <si>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</si>
  <si>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</si>
  <si>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</si>
  <si>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</si>
  <si>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</si>
  <si>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</si>
  <si>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</si>
  <si>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</si>
  <si>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</si>
  <si>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</si>
  <si>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</si>
  <si>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</si>
  <si>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</si>
  <si>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</si>
  <si>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</si>
  <si>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</si>
  <si>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</si>
  <si>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</si>
  <si>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</si>
  <si>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</si>
  <si>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</si>
  <si>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</si>
  <si>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</si>
  <si>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</si>
  <si>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</si>
  <si>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</si>
  <si>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</si>
  <si>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</si>
  <si>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</si>
  <si>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</si>
  <si>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</si>
  <si>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</si>
  <si>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</si>
  <si>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</si>
  <si>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</si>
  <si>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</si>
  <si>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</si>
  <si>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</si>
  <si>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</si>
  <si>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</si>
  <si>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</si>
  <si>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</si>
  <si>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</si>
  <si>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</si>
  <si>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</si>
  <si>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</si>
  <si>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</si>
  <si>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</si>
  <si>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</si>
  <si>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</si>
  <si>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</si>
  <si>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</si>
  <si>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</si>
  <si>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</si>
  <si>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</si>
  <si>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</si>
  <si>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</si>
  <si>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</si>
  <si>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</si>
  <si>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</si>
  <si>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</si>
  <si>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</si>
  <si>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</si>
  <si>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</si>
  <si>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</si>
  <si>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</si>
  <si>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</si>
  <si>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</si>
  <si>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</si>
  <si>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</si>
  <si>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</si>
  <si>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</si>
  <si>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</si>
  <si>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</si>
  <si>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</si>
  <si>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</si>
  <si>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</si>
  <si>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</si>
  <si>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</si>
  <si>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</si>
  <si>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</si>
  <si>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</si>
  <si>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</si>
  <si>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</si>
  <si>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</si>
  <si>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</si>
  <si>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</si>
  <si>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</si>
  <si>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</si>
  <si>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</si>
  <si>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</si>
  <si>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</si>
  <si>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</si>
  <si>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</si>
  <si>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</si>
  <si>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</si>
  <si>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</si>
  <si>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</si>
  <si>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</si>
  <si>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</si>
  <si>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</si>
  <si>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</si>
  <si>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</si>
  <si>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</si>
  <si>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</si>
  <si>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</si>
  <si>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</si>
  <si>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</si>
  <si>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</si>
  <si>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</si>
  <si>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</si>
  <si>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</si>
  <si>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</si>
  <si>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</si>
  <si>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</si>
  <si>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</si>
  <si>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</si>
  <si>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</si>
  <si>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</si>
  <si>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</si>
  <si>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</si>
  <si>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</si>
  <si>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</si>
  <si>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</si>
  <si>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</si>
  <si>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</si>
  <si>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</si>
  <si>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</si>
  <si>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</si>
  <si>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</si>
  <si>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</si>
  <si>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</si>
  <si>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</si>
  <si>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</si>
  <si>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</si>
  <si>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</si>
  <si>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</si>
  <si>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</si>
  <si>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</si>
  <si>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</si>
  <si>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</si>
  <si>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</si>
  <si>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</si>
  <si>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</si>
  <si>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</si>
  <si>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</si>
  <si>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</si>
  <si>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</si>
  <si>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</si>
  <si>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</si>
  <si>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</si>
  <si>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</si>
  <si>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</si>
  <si>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</si>
  <si>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</si>
  <si>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</si>
  <si>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</si>
  <si>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</si>
  <si>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</si>
  <si>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</si>
  <si>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</si>
  <si>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</si>
  <si>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</si>
  <si>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</si>
  <si>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</si>
  <si>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</si>
  <si>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</si>
  <si>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</si>
  <si>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</si>
  <si>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</si>
  <si>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</si>
  <si>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</si>
  <si>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</si>
  <si>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</si>
  <si>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</si>
  <si>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</si>
  <si>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</si>
  <si>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</si>
  <si>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</si>
  <si>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</si>
  <si>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</si>
  <si>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</si>
  <si>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</si>
  <si>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</si>
  <si>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</si>
  <si>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</si>
  <si>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</si>
  <si>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</si>
  <si>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</si>
  <si>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</si>
  <si>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</si>
  <si>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</si>
  <si>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</si>
  <si>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</si>
  <si>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</si>
  <si>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</si>
  <si>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</si>
  <si>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</si>
  <si>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</si>
  <si>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</si>
  <si>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</si>
  <si>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</si>
  <si>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</si>
  <si>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</si>
  <si>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</si>
  <si>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</si>
  <si>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</si>
  <si>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</si>
  <si>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</si>
  <si>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</si>
  <si>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</si>
  <si>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</si>
  <si>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</si>
  <si>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</si>
  <si>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</si>
  <si>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</si>
  <si>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</si>
  <si>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</si>
  <si>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</si>
  <si>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</si>
  <si>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</si>
  <si>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</si>
  <si>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</si>
  <si>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</si>
  <si>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</si>
  <si>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</si>
  <si>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</si>
  <si>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</si>
  <si>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</si>
  <si>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</si>
  <si>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</si>
  <si>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</si>
  <si>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</si>
  <si>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</si>
  <si>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</si>
  <si>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</si>
  <si>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</si>
  <si>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</si>
  <si>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</si>
  <si>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</si>
  <si>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</si>
  <si>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</si>
  <si>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</si>
  <si>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</si>
  <si>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</si>
  <si>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</si>
  <si>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</si>
  <si>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</si>
  <si>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</si>
  <si>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</si>
  <si>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</si>
  <si>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</si>
  <si>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</si>
  <si>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</si>
  <si>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</si>
  <si>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</si>
  <si>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</si>
  <si>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</si>
  <si>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</si>
  <si>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</si>
  <si>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</si>
  <si>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</si>
  <si>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</si>
  <si>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</si>
  <si>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</si>
  <si>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</si>
  <si>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</si>
  <si>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</si>
  <si>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</si>
  <si>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</si>
  <si>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</si>
  <si>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</si>
  <si>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</si>
  <si>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</si>
  <si>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</si>
  <si>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</si>
  <si>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</si>
  <si>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</si>
  <si>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</si>
  <si>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</si>
  <si>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</si>
  <si>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</si>
  <si>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</si>
  <si>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</si>
  <si>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</si>
  <si>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</si>
  <si>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</si>
  <si>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</si>
  <si>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</si>
  <si>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</si>
  <si>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</si>
  <si>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</si>
  <si>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</si>
  <si>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</si>
  <si>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</si>
  <si>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</si>
  <si>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</si>
  <si>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</si>
  <si>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</si>
  <si>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</si>
  <si>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</si>
  <si>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</si>
  <si>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</si>
  <si>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</si>
  <si>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</si>
  <si>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</si>
  <si>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</si>
  <si>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</si>
  <si>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</si>
  <si>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</si>
  <si>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</si>
  <si>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</si>
  <si>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</si>
  <si>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</si>
  <si>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</si>
  <si>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</si>
  <si>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</si>
  <si>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</si>
  <si>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</si>
  <si>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</si>
  <si>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</si>
  <si>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</si>
  <si>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</si>
  <si>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</si>
  <si>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</si>
  <si>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</si>
  <si>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</si>
  <si>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</si>
  <si>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</si>
  <si>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</si>
  <si>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</si>
  <si>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</si>
  <si>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</si>
  <si>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</si>
  <si>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</si>
  <si>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</si>
  <si>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</si>
  <si>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</si>
  <si>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</si>
  <si>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</si>
  <si>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</si>
  <si>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</si>
  <si>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</si>
  <si>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</si>
  <si>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</si>
  <si>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</si>
  <si>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</si>
  <si>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</si>
  <si>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</si>
  <si>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</si>
  <si>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</si>
  <si>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</si>
  <si>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</si>
  <si>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</si>
  <si>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</si>
  <si>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</si>
  <si>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</si>
  <si>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</si>
  <si>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</si>
  <si>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</si>
  <si>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</si>
  <si>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</si>
  <si>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</si>
  <si>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</si>
  <si>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</si>
  <si>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</si>
  <si>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</si>
  <si>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</si>
  <si>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</si>
  <si>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</si>
  <si>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</si>
  <si>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</si>
  <si>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</si>
  <si>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</si>
  <si>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</si>
  <si>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</si>
  <si>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</si>
  <si>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</si>
  <si>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</si>
  <si>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</si>
  <si>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</si>
  <si>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</si>
  <si>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</si>
  <si>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</si>
  <si>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</si>
  <si>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</si>
  <si>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</si>
  <si>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</si>
  <si>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</si>
  <si>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</si>
  <si>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</si>
  <si>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</si>
  <si>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</si>
  <si>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</si>
  <si>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</si>
  <si>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</si>
  <si>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</si>
  <si>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</si>
  <si>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</si>
  <si>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</si>
  <si>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</si>
  <si>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</si>
  <si>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</si>
  <si>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</si>
  <si>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</si>
  <si>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</si>
  <si>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</si>
  <si>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</si>
  <si>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</si>
  <si>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</si>
  <si>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</si>
  <si>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</si>
  <si>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</si>
  <si>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</si>
  <si>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</si>
  <si>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</si>
  <si>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</si>
  <si>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</si>
  <si>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</si>
  <si>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</si>
  <si>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</si>
  <si>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</si>
  <si>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</si>
  <si>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</si>
  <si>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</si>
  <si>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</si>
  <si>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</si>
  <si>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</si>
  <si>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</si>
  <si>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</si>
  <si>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</si>
  <si>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</si>
  <si>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</si>
  <si>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</si>
  <si>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</si>
  <si>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</si>
  <si>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</si>
  <si>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</si>
  <si>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</si>
  <si>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</si>
  <si>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</si>
  <si>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</si>
  <si>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</si>
  <si>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</si>
  <si>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</si>
  <si>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</si>
  <si>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</si>
  <si>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</si>
  <si>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</si>
  <si>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</si>
  <si>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</si>
  <si>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</si>
  <si>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</si>
  <si>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</si>
  <si>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</si>
  <si>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</si>
  <si>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</si>
  <si>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</si>
  <si>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</si>
  <si>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</si>
  <si>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</si>
  <si>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</si>
  <si>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</si>
  <si>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</si>
  <si>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</si>
  <si>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</si>
  <si>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</si>
  <si>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</si>
  <si>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</si>
  <si>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</si>
  <si>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</si>
  <si>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</si>
  <si>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</si>
  <si>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</si>
  <si>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</si>
  <si>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</si>
  <si>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</si>
  <si>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</si>
  <si>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</si>
  <si>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</si>
  <si>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</si>
  <si>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</si>
  <si>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</si>
  <si>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</si>
  <si>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</si>
  <si>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</si>
  <si>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</si>
  <si>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</si>
  <si>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</si>
  <si>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</si>
  <si>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</si>
  <si>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</si>
  <si>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</si>
  <si>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</si>
  <si>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</si>
  <si>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</si>
  <si>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</si>
  <si>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</si>
  <si>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</si>
  <si>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</si>
  <si>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</si>
  <si>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</si>
  <si>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</si>
  <si>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</si>
  <si>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</si>
  <si>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</si>
  <si>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</si>
  <si>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</si>
  <si>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</si>
  <si>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</si>
  <si>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</si>
  <si>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</si>
  <si>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</si>
  <si>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</si>
  <si>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</si>
  <si>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</si>
  <si>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</si>
  <si>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</si>
  <si>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</si>
  <si>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</si>
  <si>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</si>
  <si>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</si>
  <si>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</si>
  <si>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</si>
  <si>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</si>
  <si>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</si>
  <si>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</si>
  <si>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</si>
  <si>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</si>
  <si>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</si>
  <si>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</si>
  <si>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</si>
  <si>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</si>
  <si>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</si>
  <si>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</si>
  <si>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</si>
  <si>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</si>
  <si>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</si>
  <si>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</si>
  <si>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</si>
  <si>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</si>
  <si>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</si>
  <si>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</si>
  <si>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</si>
  <si>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</si>
  <si>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</si>
  <si>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</si>
  <si>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</si>
  <si>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</si>
  <si>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</si>
  <si>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</si>
  <si>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</si>
  <si>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</si>
  <si>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</si>
  <si>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</si>
  <si>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</si>
  <si>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</si>
  <si>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</si>
  <si>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</si>
  <si>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</si>
  <si>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</si>
  <si>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</si>
  <si>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</si>
  <si>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</si>
  <si>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</si>
  <si>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</si>
  <si>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</si>
  <si>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</si>
  <si>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</si>
  <si>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</si>
  <si>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</si>
  <si>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</si>
  <si>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</si>
  <si>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</si>
  <si>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</si>
  <si>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</si>
  <si>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</si>
  <si>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</si>
  <si>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</si>
  <si>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</si>
  <si>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</si>
  <si>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</si>
  <si>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</si>
  <si>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</si>
  <si>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</si>
  <si>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</si>
  <si>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</si>
  <si>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</si>
  <si>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</si>
  <si>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</si>
  <si>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</si>
  <si>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</si>
  <si>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</si>
  <si>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</si>
  <si>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</si>
  <si>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</si>
  <si>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</si>
  <si>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</si>
  <si>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</si>
  <si>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</si>
  <si>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</si>
  <si>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</si>
  <si>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</si>
  <si>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</si>
  <si>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</si>
  <si>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</si>
  <si>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</si>
  <si>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</si>
  <si>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</si>
  <si>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</si>
  <si>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</si>
  <si>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</si>
  <si>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</si>
  <si>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</si>
  <si>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</si>
  <si>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</si>
  <si>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</si>
  <si>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</si>
  <si>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</si>
  <si>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</si>
  <si>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</si>
  <si>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</si>
  <si>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</si>
  <si>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</si>
  <si>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</si>
  <si>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</si>
  <si>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</si>
  <si>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</si>
  <si>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</si>
  <si>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</si>
  <si>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</si>
  <si>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</si>
  <si>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</si>
  <si>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</si>
  <si>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</si>
  <si>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</si>
  <si>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</si>
  <si>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</si>
  <si>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</si>
  <si>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</si>
  <si>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</si>
  <si>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</si>
  <si>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</si>
  <si>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</si>
  <si>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</si>
  <si>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</si>
  <si>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</si>
  <si>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</si>
  <si>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</si>
  <si>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</si>
  <si>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</si>
  <si>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</si>
  <si>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</si>
  <si>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</si>
  <si>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</si>
  <si>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</si>
  <si>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</si>
  <si>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</si>
  <si>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</si>
  <si>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</si>
  <si>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</si>
  <si>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</si>
  <si>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</si>
  <si>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</si>
  <si>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</si>
  <si>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</si>
  <si>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</si>
  <si>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</si>
  <si>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</si>
  <si>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</si>
  <si>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</si>
  <si>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</si>
  <si>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</si>
  <si>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</si>
  <si>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</si>
  <si>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</si>
  <si>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</si>
  <si>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</si>
  <si>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</si>
  <si>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</si>
  <si>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</si>
  <si>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</si>
  <si>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</si>
  <si>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</si>
  <si>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</si>
  <si>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</si>
  <si>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</si>
  <si>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</si>
  <si>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</si>
  <si>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</si>
  <si>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</si>
  <si>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</si>
  <si>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</si>
  <si>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</si>
  <si>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</si>
  <si>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</si>
  <si>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</si>
  <si>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</si>
  <si>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</si>
  <si>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</si>
  <si>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</si>
  <si>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</si>
  <si>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</si>
  <si>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</si>
  <si>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</si>
  <si>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</si>
  <si>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</si>
  <si>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</si>
  <si>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</si>
  <si>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</si>
  <si>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</si>
  <si>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</si>
  <si>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</si>
  <si>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</si>
  <si>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</si>
  <si>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</si>
  <si>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</si>
  <si>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</si>
  <si>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</si>
  <si>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</si>
  <si>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</si>
  <si>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</si>
  <si>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</si>
  <si>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</si>
  <si>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</si>
  <si>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</si>
  <si>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</si>
  <si>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</si>
  <si>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</si>
  <si>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</si>
  <si>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</si>
  <si>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</si>
  <si>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</si>
  <si>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</si>
  <si>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</si>
  <si>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</si>
  <si>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</si>
  <si>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</si>
  <si>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</si>
  <si>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</si>
  <si>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</si>
  <si>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</si>
  <si>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</si>
  <si>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</si>
  <si>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</si>
  <si>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</si>
  <si>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</si>
  <si>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</si>
  <si>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</si>
  <si>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</si>
  <si>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</si>
  <si>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</si>
  <si>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</si>
  <si>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</si>
  <si>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</si>
  <si>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</si>
  <si>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</si>
  <si>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</si>
  <si>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</si>
  <si>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</si>
  <si>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</si>
  <si>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</si>
  <si>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</si>
  <si>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</si>
  <si>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</si>
  <si>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</si>
  <si>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</si>
  <si>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</si>
  <si>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</si>
  <si>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</si>
  <si>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</si>
  <si>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</si>
  <si>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</si>
  <si>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</si>
  <si>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</si>
  <si>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</si>
  <si>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</si>
  <si>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</si>
  <si>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</si>
  <si>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</si>
  <si>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</si>
  <si>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</si>
  <si>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</si>
  <si>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</si>
  <si>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</si>
  <si>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</si>
  <si>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</si>
  <si>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</si>
  <si>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</si>
  <si>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</si>
  <si>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</si>
  <si>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</si>
  <si>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</si>
  <si>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</si>
  <si>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</si>
  <si>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</si>
  <si>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</si>
  <si>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</si>
  <si>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</si>
  <si>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</si>
  <si>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</si>
  <si>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</si>
  <si>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</si>
  <si>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</si>
  <si>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</si>
  <si>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</si>
  <si>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</si>
  <si>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</si>
  <si>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</si>
  <si>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</si>
  <si>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</si>
  <si>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</si>
  <si>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</si>
  <si>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</si>
  <si>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</si>
  <si>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</si>
  <si>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</si>
  <si>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</si>
  <si>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</si>
  <si>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</si>
  <si>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</si>
  <si>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</si>
  <si>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</si>
  <si>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</si>
  <si>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</si>
  <si>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</si>
  <si>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</si>
  <si>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</si>
  <si>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</si>
  <si>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</si>
  <si>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</si>
  <si>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</si>
  <si>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</si>
  <si>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</si>
  <si>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</si>
  <si>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</si>
  <si>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</si>
  <si>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</si>
  <si>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</si>
  <si>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</si>
  <si>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</si>
  <si>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</si>
  <si>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</si>
  <si>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</si>
  <si>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</si>
  <si>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</si>
  <si>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</si>
  <si>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</si>
  <si>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</si>
  <si>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</si>
  <si>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</si>
  <si>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</si>
  <si>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</si>
  <si>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</si>
  <si>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</si>
  <si>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</si>
  <si>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</si>
  <si>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</si>
  <si>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</si>
  <si>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</si>
  <si>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</si>
  <si>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</si>
  <si>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</si>
  <si>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</si>
  <si>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</si>
  <si>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</si>
  <si>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</si>
  <si>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</si>
  <si>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</si>
  <si>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</si>
  <si>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</si>
  <si>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</si>
  <si>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</si>
  <si>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</si>
  <si>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</si>
  <si>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</si>
  <si>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</si>
  <si>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</si>
  <si>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</si>
  <si>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</si>
  <si>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</si>
  <si>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</si>
  <si>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</si>
  <si>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</si>
  <si>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</si>
  <si>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</si>
  <si>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</si>
  <si>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</si>
  <si>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</si>
  <si>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</si>
  <si>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</si>
  <si>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</si>
  <si>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</si>
  <si>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</si>
  <si>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</si>
  <si>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</si>
  <si>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</si>
  <si>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</si>
  <si>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</si>
  <si>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</si>
  <si>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</si>
  <si>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</si>
  <si>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</si>
  <si>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</si>
  <si>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</si>
  <si>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</si>
  <si>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</si>
  <si>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</si>
  <si>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</si>
  <si>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</si>
  <si>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</si>
  <si>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</si>
  <si>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</si>
  <si>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</si>
  <si>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</si>
  <si>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</si>
  <si>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</si>
  <si>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</si>
  <si>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</si>
  <si>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</si>
  <si>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</si>
  <si>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</si>
  <si>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</si>
  <si>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</si>
  <si>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</si>
  <si>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</si>
  <si>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</si>
  <si>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</si>
  <si>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</si>
  <si>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</si>
  <si>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</si>
  <si>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</si>
  <si>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</si>
  <si>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</si>
  <si>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</si>
  <si>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</si>
  <si>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</si>
  <si>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</si>
  <si>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</si>
  <si>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</si>
  <si>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</si>
  <si>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</si>
  <si>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</si>
  <si>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</si>
  <si>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</si>
  <si>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</si>
  <si>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</si>
  <si>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</si>
  <si>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</si>
  <si>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</si>
  <si>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</si>
  <si>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</si>
  <si>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</si>
  <si>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</si>
  <si>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</si>
  <si>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</si>
  <si>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</si>
  <si>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</si>
  <si>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</si>
  <si>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</si>
  <si>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</si>
  <si>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</si>
  <si>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</si>
  <si>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</si>
  <si>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</si>
  <si>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</si>
  <si>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</si>
  <si>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</si>
  <si>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</si>
  <si>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</si>
  <si>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</si>
  <si>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</si>
  <si>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</si>
  <si>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</si>
  <si>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</si>
  <si>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</si>
  <si>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</si>
  <si>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</si>
  <si>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</si>
  <si>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</si>
  <si>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</si>
  <si>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</si>
  <si>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</si>
  <si>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</si>
  <si>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</si>
  <si>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</si>
  <si>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</si>
  <si>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</si>
  <si>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</si>
  <si>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</si>
  <si>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</si>
  <si>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</si>
  <si>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</si>
  <si>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</si>
  <si>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</si>
  <si>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</si>
  <si>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</si>
  <si>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</si>
  <si>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</si>
  <si>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</si>
  <si>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</si>
  <si>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</si>
  <si>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</si>
  <si>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</si>
  <si>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</si>
  <si>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</si>
  <si>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</si>
  <si>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</si>
  <si>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</si>
  <si>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</si>
  <si>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</si>
  <si>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</si>
  <si>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</si>
  <si>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</si>
  <si>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</si>
  <si>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</si>
  <si>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</si>
  <si>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</si>
  <si>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</si>
  <si>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</si>
  <si>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</si>
  <si>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</si>
  <si>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</si>
  <si>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</si>
  <si>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</si>
  <si>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</si>
  <si>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</si>
  <si>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</si>
  <si>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</si>
  <si>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</si>
  <si>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</si>
  <si>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</si>
  <si>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</si>
  <si>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</si>
  <si>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</si>
  <si>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</si>
  <si>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</si>
  <si>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</si>
  <si>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</si>
  <si>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</si>
  <si>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</si>
  <si>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</si>
  <si>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</si>
  <si>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</si>
  <si>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</si>
  <si>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</si>
  <si>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</si>
  <si>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</si>
  <si>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</si>
  <si>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</si>
  <si>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</si>
  <si>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</si>
  <si>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</si>
  <si>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</si>
  <si>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</si>
  <si>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</si>
  <si>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</si>
  <si>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</si>
  <si>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</si>
  <si>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</si>
  <si>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</si>
  <si>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</si>
  <si>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</si>
  <si>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</si>
  <si>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</si>
  <si>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</si>
  <si>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</si>
  <si>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</si>
  <si>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</si>
  <si>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</si>
  <si>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</si>
  <si>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</si>
  <si>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</si>
  <si>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</si>
  <si>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</si>
  <si>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</si>
  <si>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</si>
  <si>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</si>
  <si>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</si>
  <si>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</si>
  <si>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</si>
  <si>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</si>
  <si>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</si>
  <si>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</si>
  <si>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</si>
  <si>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</si>
  <si>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</si>
  <si>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</si>
  <si>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</si>
  <si>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</si>
  <si>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</si>
  <si>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</si>
  <si>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</si>
  <si>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</si>
  <si>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</si>
  <si>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</si>
  <si>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</si>
  <si>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</si>
  <si>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</si>
  <si>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</si>
  <si>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</si>
  <si>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</si>
  <si>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</si>
  <si>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</si>
  <si>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</si>
  <si>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</si>
  <si>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</si>
  <si>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</si>
  <si>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</si>
  <si>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</si>
  <si>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</si>
  <si>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</si>
  <si>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</si>
  <si>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</si>
  <si>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</si>
  <si>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</si>
  <si>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</si>
  <si>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</si>
  <si>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</si>
  <si>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</si>
  <si>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</si>
  <si>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</si>
  <si>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</si>
  <si>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</si>
  <si>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</si>
  <si>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</si>
  <si>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</si>
  <si>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</si>
  <si>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</si>
  <si>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</si>
  <si>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</si>
  <si>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</si>
  <si>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</si>
  <si>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</si>
  <si>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</si>
  <si>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</si>
  <si>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</si>
  <si>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</si>
  <si>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</si>
  <si>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</si>
  <si>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</si>
  <si>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</si>
  <si>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</si>
  <si>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</si>
  <si>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</si>
  <si>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</si>
  <si>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</si>
  <si>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</si>
  <si>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</si>
  <si>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</si>
  <si>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</si>
  <si>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</si>
  <si>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</si>
  <si>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</si>
  <si>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</si>
  <si>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</si>
  <si>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</si>
  <si>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</si>
  <si>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</si>
  <si>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</si>
  <si>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</si>
  <si>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</si>
  <si>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</si>
  <si>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</si>
  <si>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</si>
  <si>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</si>
  <si>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</si>
  <si>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</si>
  <si>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</si>
  <si>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</si>
  <si>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</si>
  <si>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</si>
  <si>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</si>
  <si>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</si>
  <si>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</si>
  <si>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</si>
  <si>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</si>
  <si>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</si>
  <si>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</si>
  <si>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</si>
  <si>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</si>
  <si>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</si>
  <si>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</si>
  <si>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</si>
  <si>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</si>
  <si>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</si>
  <si>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</si>
  <si>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</si>
  <si>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</si>
  <si>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</si>
  <si>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</si>
  <si>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</si>
  <si>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</si>
  <si>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</si>
  <si>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</si>
  <si>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</si>
  <si>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</si>
  <si>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</si>
  <si>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</si>
  <si>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</si>
  <si>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</si>
  <si>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</si>
  <si>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</si>
  <si>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</si>
  <si>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</si>
  <si>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</si>
  <si>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</si>
  <si>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</si>
  <si>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</si>
  <si>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</si>
  <si>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</si>
  <si>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</si>
  <si>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</si>
  <si>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</si>
  <si>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</si>
  <si>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</si>
  <si>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</si>
  <si>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</si>
  <si>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</si>
  <si>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</si>
  <si>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</si>
  <si>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</si>
  <si>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</si>
  <si>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</si>
  <si>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</si>
  <si>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</si>
  <si>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</si>
  <si>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</si>
  <si>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</si>
  <si>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</si>
  <si>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</si>
  <si>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</si>
  <si>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</si>
  <si>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</si>
  <si>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</si>
  <si>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</si>
  <si>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</si>
  <si>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</si>
  <si>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</si>
  <si>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</si>
  <si>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</si>
  <si>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</si>
  <si>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</si>
  <si>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</si>
  <si>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</si>
  <si>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</si>
  <si>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</si>
  <si>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</si>
  <si>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</si>
  <si>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</si>
  <si>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</si>
  <si>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</si>
  <si>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</si>
  <si>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</si>
  <si>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</si>
  <si>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</si>
  <si>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</si>
  <si>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</si>
  <si>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</si>
  <si>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</si>
  <si>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</si>
  <si>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</si>
  <si>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</si>
  <si>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</si>
  <si>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</si>
  <si>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</si>
  <si>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</si>
  <si>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</si>
  <si>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</si>
  <si>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</si>
  <si>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</si>
  <si>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</si>
  <si>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</si>
  <si>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</si>
  <si>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</si>
  <si>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</si>
  <si>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</si>
  <si>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</si>
  <si>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</si>
  <si>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</si>
  <si>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</si>
  <si>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</si>
  <si>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</si>
  <si>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</si>
  <si>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</si>
  <si>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</si>
  <si>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</si>
  <si>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</si>
  <si>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</si>
  <si>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</si>
  <si>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</si>
  <si>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</si>
  <si>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</si>
  <si>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</si>
  <si>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</si>
  <si>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</si>
  <si>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</si>
  <si>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</si>
  <si>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</si>
  <si>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</si>
  <si>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</si>
  <si>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</si>
  <si>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</si>
  <si>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</si>
  <si>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</si>
  <si>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</si>
  <si>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</si>
  <si>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</si>
  <si>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</si>
  <si>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</si>
  <si>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</si>
  <si>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</si>
  <si>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</si>
  <si>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</si>
  <si>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</si>
  <si>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</si>
  <si>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</si>
  <si>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</si>
  <si>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</si>
  <si>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</si>
  <si>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</si>
  <si>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</si>
  <si>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</si>
  <si>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</si>
  <si>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</si>
  <si>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</si>
  <si>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</si>
  <si>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</si>
  <si>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</si>
  <si>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</si>
  <si>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</si>
  <si>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</si>
  <si>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</si>
  <si>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</si>
  <si>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</si>
  <si>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</si>
  <si>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</si>
  <si>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</si>
  <si>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</si>
  <si>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</si>
  <si>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</si>
  <si>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</si>
  <si>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</si>
  <si>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</si>
  <si>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</si>
  <si>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</si>
  <si>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</si>
  <si>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</si>
  <si>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</si>
  <si>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</si>
  <si>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</si>
  <si>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</si>
  <si>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</si>
  <si>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</si>
  <si>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</si>
  <si>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</si>
  <si>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</si>
  <si>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</si>
  <si>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</si>
  <si>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</si>
  <si>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</si>
  <si>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</si>
  <si>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</si>
  <si>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</si>
  <si>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</si>
  <si>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</si>
  <si>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</si>
  <si>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</si>
  <si>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</si>
  <si>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</si>
  <si>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</si>
  <si>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</si>
  <si>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</si>
  <si>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</si>
  <si>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</si>
  <si>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</si>
  <si>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</si>
  <si>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</si>
  <si>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</si>
  <si>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</si>
  <si>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</si>
  <si>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</si>
  <si>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</si>
  <si>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</si>
  <si>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</si>
  <si>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</si>
  <si>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</si>
  <si>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</si>
  <si>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</si>
  <si>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</si>
  <si>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</si>
  <si>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</si>
  <si>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</si>
  <si>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</si>
  <si>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</si>
  <si>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</si>
  <si>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</si>
  <si>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</si>
  <si>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</si>
  <si>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</si>
  <si>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</si>
  <si>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</si>
  <si>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</si>
  <si>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</si>
  <si>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</si>
  <si>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</si>
  <si>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</si>
  <si>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</si>
  <si>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</si>
  <si>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</si>
  <si>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</si>
  <si>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</si>
  <si>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</si>
  <si>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</si>
  <si>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</si>
  <si>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</si>
  <si>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</si>
  <si>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</si>
  <si>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</si>
  <si>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</si>
  <si>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</si>
  <si>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</si>
  <si>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</si>
  <si>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</si>
  <si>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</si>
  <si>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</si>
  <si>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</si>
  <si>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</si>
  <si>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</si>
  <si>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</si>
  <si>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</si>
  <si>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</si>
  <si>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</si>
  <si>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</si>
  <si>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</si>
  <si>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</si>
  <si>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</si>
  <si>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</si>
  <si>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</si>
  <si>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</si>
  <si>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</si>
  <si>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</si>
  <si>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</si>
  <si>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</si>
  <si>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</si>
  <si>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</si>
  <si>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</si>
  <si>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</si>
  <si>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</si>
  <si>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</si>
  <si>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</si>
  <si>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</si>
  <si>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</si>
  <si>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</si>
  <si>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</si>
  <si>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</si>
  <si>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</si>
  <si>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</si>
  <si>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</si>
  <si>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</si>
  <si>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</si>
  <si>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</si>
  <si>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</si>
  <si>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</si>
  <si>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</si>
  <si>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</si>
  <si>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</si>
  <si>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</si>
  <si>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</si>
  <si>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</si>
  <si>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</si>
  <si>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</si>
  <si>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</si>
  <si>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</si>
  <si>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</si>
  <si>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</si>
  <si>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</si>
  <si>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</si>
  <si>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</si>
  <si>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</si>
  <si>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</si>
  <si>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</si>
  <si>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</si>
  <si>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</si>
  <si>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</si>
  <si>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</si>
  <si>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</si>
  <si>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</si>
  <si>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</si>
  <si>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</si>
  <si>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</si>
  <si>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</si>
  <si>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</si>
  <si>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</si>
  <si>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</si>
  <si>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</si>
  <si>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</si>
  <si>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</si>
  <si>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</si>
  <si>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</si>
  <si>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</si>
  <si>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</si>
  <si>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</si>
  <si>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</si>
  <si>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</si>
  <si>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</si>
  <si>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</si>
  <si>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</si>
  <si>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</si>
  <si>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</si>
  <si>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</si>
  <si>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</si>
  <si>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</si>
  <si>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</si>
  <si>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</si>
  <si>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</si>
  <si>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</si>
  <si>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</si>
  <si>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</si>
  <si>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</si>
  <si>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</si>
  <si>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</si>
  <si>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</si>
  <si>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</si>
  <si>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</si>
  <si>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</si>
  <si>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</si>
  <si>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</si>
  <si>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</si>
  <si>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</si>
  <si>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</si>
  <si>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</si>
  <si>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</si>
  <si>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</si>
  <si>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</si>
  <si>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</si>
  <si>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</si>
  <si>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</si>
  <si>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</si>
  <si>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</si>
  <si>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</si>
  <si>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</si>
  <si>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</si>
  <si>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</si>
  <si>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</si>
  <si>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</si>
  <si>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</si>
  <si>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</si>
  <si>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</si>
  <si>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</si>
  <si>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</si>
  <si>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</si>
  <si>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</si>
  <si>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</si>
  <si>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</si>
  <si>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</si>
  <si>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</si>
  <si>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</si>
  <si>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</si>
  <si>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</si>
  <si>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</si>
  <si>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</si>
  <si>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</si>
  <si>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</si>
  <si>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</si>
  <si>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</si>
  <si>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</si>
  <si>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</si>
  <si>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</si>
  <si>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</si>
  <si>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</si>
  <si>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</si>
  <si>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</si>
  <si>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</si>
  <si>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</si>
  <si>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</si>
  <si>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</si>
  <si>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</si>
  <si>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</si>
  <si>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</si>
  <si>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</si>
  <si>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</si>
  <si>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</si>
  <si>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</si>
  <si>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</si>
  <si>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</si>
  <si>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</si>
  <si>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</si>
  <si>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</si>
  <si>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</si>
  <si>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</si>
  <si>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</si>
  <si>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</si>
  <si>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</si>
  <si>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</si>
  <si>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</si>
  <si>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</si>
  <si>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</si>
  <si>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</si>
  <si>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</si>
  <si>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</si>
  <si>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</si>
  <si>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</si>
  <si>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</si>
  <si>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</si>
  <si>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</si>
  <si>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</si>
  <si>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</si>
  <si>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</si>
  <si>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</si>
  <si>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</si>
  <si>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</si>
  <si>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</si>
  <si>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</si>
  <si>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</si>
  <si>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</si>
  <si>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</si>
  <si>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</si>
  <si>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</si>
  <si>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</si>
  <si>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</si>
  <si>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</si>
  <si>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</si>
  <si>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</si>
  <si>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</si>
  <si>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</si>
  <si>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</si>
  <si>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</si>
  <si>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</si>
  <si>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</si>
  <si>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</si>
  <si>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</si>
  <si>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</si>
  <si>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</si>
  <si>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</si>
  <si>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</si>
  <si>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</si>
  <si>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</si>
  <si>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</si>
  <si>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</si>
  <si>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</si>
  <si>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</si>
  <si>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</si>
  <si>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</si>
  <si>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</si>
  <si>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</si>
  <si>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</si>
  <si>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</si>
  <si>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</si>
  <si>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</si>
  <si>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</si>
  <si>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</si>
  <si>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</si>
  <si>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</si>
  <si>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</si>
  <si>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</si>
  <si>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</si>
  <si>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</si>
  <si>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</si>
  <si>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</si>
  <si>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</si>
  <si>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</si>
  <si>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</si>
  <si>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</si>
  <si>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</si>
  <si>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</si>
  <si>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</si>
  <si>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</si>
  <si>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</si>
  <si>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</si>
  <si>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</si>
  <si>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</si>
  <si>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</si>
  <si>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</si>
  <si>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</si>
  <si>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</si>
  <si>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</si>
  <si>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</si>
  <si>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</si>
  <si>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</si>
  <si>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</si>
  <si>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</si>
  <si>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</si>
  <si>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</si>
  <si>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</si>
  <si>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</si>
  <si>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</si>
  <si>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</si>
  <si>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</si>
  <si>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</si>
  <si>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</si>
  <si>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</si>
  <si>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</si>
  <si>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</si>
  <si>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</si>
  <si>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</si>
  <si>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</si>
  <si>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</si>
  <si>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</si>
  <si>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</si>
  <si>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</si>
  <si>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</si>
  <si>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</si>
  <si>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</si>
  <si>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</si>
  <si>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</si>
  <si>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</si>
  <si>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</si>
  <si>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</si>
  <si>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</si>
  <si>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</si>
  <si>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</si>
  <si>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</si>
  <si>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</si>
  <si>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</si>
  <si>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</si>
  <si>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</si>
  <si>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</si>
  <si>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</si>
  <si>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</si>
  <si>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</si>
  <si>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</si>
  <si>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</si>
  <si>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</si>
  <si>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</si>
  <si>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</si>
  <si>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</si>
  <si>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</si>
  <si>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</si>
  <si>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</si>
  <si>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</si>
  <si>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</si>
  <si>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</si>
  <si>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</si>
  <si>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</si>
  <si>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</si>
  <si>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</si>
  <si>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</si>
  <si>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</si>
  <si>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</si>
  <si>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</si>
  <si>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</si>
  <si>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</si>
  <si>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</si>
  <si>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</si>
  <si>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</si>
  <si>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</si>
  <si>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</si>
  <si>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</si>
  <si>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</si>
  <si>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</si>
  <si>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</si>
  <si>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</si>
  <si>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</si>
  <si>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</si>
  <si>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</si>
  <si>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</si>
  <si>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</si>
  <si>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</si>
  <si>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</si>
  <si>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</si>
  <si>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</si>
  <si>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</si>
  <si>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</si>
  <si>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</si>
  <si>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</si>
  <si>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</si>
  <si>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</si>
  <si>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</si>
  <si>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</si>
  <si>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</si>
  <si>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</si>
  <si>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</si>
  <si>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</si>
  <si>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</si>
  <si>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</si>
  <si>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</si>
  <si>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</si>
  <si>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</si>
  <si>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</si>
  <si>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</si>
  <si>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</si>
  <si>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</si>
  <si>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</si>
  <si>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</si>
  <si>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</si>
  <si>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</si>
  <si>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</si>
  <si>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</si>
  <si>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</si>
  <si>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</si>
  <si>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</si>
  <si>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</si>
  <si>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</si>
  <si>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</si>
  <si>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</si>
  <si>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</si>
  <si>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</si>
  <si>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</si>
  <si>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</si>
  <si>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</si>
  <si>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</si>
  <si>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</si>
  <si>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</si>
  <si>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</si>
  <si>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</si>
  <si>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</si>
  <si>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</si>
  <si>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</si>
  <si>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</si>
  <si>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</si>
  <si>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</si>
  <si>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</si>
  <si>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</si>
  <si>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</si>
  <si>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</si>
  <si>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</si>
  <si>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</si>
  <si>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</si>
  <si>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</si>
  <si>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</si>
  <si>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</si>
  <si>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</si>
  <si>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</si>
  <si>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</si>
  <si>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</si>
  <si>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</si>
  <si>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</si>
  <si>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</si>
  <si>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</si>
  <si>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</si>
  <si>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</si>
  <si>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</si>
  <si>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</si>
  <si>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</si>
  <si>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</si>
  <si>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</si>
  <si>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</si>
  <si>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</si>
  <si>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</si>
  <si>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</si>
  <si>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</si>
  <si>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</si>
  <si>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</si>
  <si>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</si>
  <si>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</si>
  <si>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</si>
  <si>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</si>
  <si>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</si>
  <si>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</si>
  <si>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</si>
  <si>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</si>
  <si>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</si>
  <si>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</si>
  <si>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</si>
  <si>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</si>
  <si>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</si>
  <si>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</si>
  <si>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</si>
  <si>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</si>
  <si>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</si>
  <si>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</si>
  <si>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</si>
  <si>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</si>
  <si>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</si>
  <si>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</si>
  <si>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</si>
  <si>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</si>
  <si>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</si>
  <si>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</si>
  <si>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</si>
  <si>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</si>
  <si>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</si>
  <si>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</si>
  <si>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</si>
  <si>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</si>
  <si>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</si>
  <si>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</si>
  <si>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</si>
  <si>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</si>
  <si>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</si>
  <si>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</si>
  <si>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</si>
  <si>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</si>
  <si>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</si>
  <si>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</si>
  <si>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</si>
  <si>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</si>
  <si>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</si>
  <si>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</si>
  <si>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</si>
  <si>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</si>
  <si>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</si>
  <si>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</si>
  <si>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</si>
  <si>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</si>
  <si>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</si>
  <si>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</si>
  <si>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</si>
  <si>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</si>
  <si>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</si>
  <si>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</si>
  <si>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</si>
  <si>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</si>
  <si>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</si>
  <si>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</si>
  <si>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</si>
  <si>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</si>
  <si>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</si>
  <si>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</si>
  <si>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</si>
  <si>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</si>
  <si>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</si>
  <si>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</si>
  <si>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</si>
  <si>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</si>
  <si>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</si>
  <si>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</si>
  <si>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</si>
  <si>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</si>
  <si>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</si>
  <si>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</si>
  <si>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</si>
  <si>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</si>
  <si>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</si>
  <si>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</si>
  <si>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</si>
  <si>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</si>
  <si>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</si>
  <si>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</si>
  <si>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</si>
  <si>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</si>
  <si>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</si>
  <si>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</si>
  <si>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</si>
  <si>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</si>
  <si>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</si>
  <si>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</si>
  <si>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</si>
  <si>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</si>
  <si>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</si>
  <si>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</si>
  <si>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</si>
  <si>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</si>
  <si>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</si>
  <si>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</si>
  <si>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</si>
  <si>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</si>
  <si>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</si>
  <si>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</si>
  <si>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</si>
  <si>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</si>
  <si>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</si>
  <si>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</si>
  <si>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</si>
  <si>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</si>
  <si>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</si>
  <si>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</si>
  <si>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</si>
  <si>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</si>
  <si>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</si>
  <si>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</si>
  <si>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</si>
  <si>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</si>
  <si>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</si>
  <si>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</si>
  <si>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</si>
  <si>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</si>
  <si>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</si>
  <si>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</si>
  <si>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</si>
  <si>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</si>
  <si>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</si>
  <si>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</si>
  <si>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</si>
  <si>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</si>
  <si>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</si>
  <si>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</si>
  <si>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</si>
  <si>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</si>
  <si>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</si>
  <si>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</si>
  <si>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</si>
  <si>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</si>
  <si>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</si>
  <si>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</si>
  <si>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</si>
  <si>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</si>
  <si>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</si>
  <si>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</si>
  <si>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</si>
  <si>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</si>
  <si>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</si>
  <si>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</si>
  <si>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</si>
  <si>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</si>
  <si>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</si>
  <si>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</si>
  <si>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</si>
  <si>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</si>
  <si>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</si>
  <si>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</si>
  <si>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</si>
  <si>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</si>
  <si>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</si>
  <si>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</si>
  <si>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</si>
  <si>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</si>
  <si>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</si>
  <si>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</si>
  <si>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</si>
  <si>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</si>
  <si>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</si>
  <si>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</si>
  <si>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</si>
  <si>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</si>
  <si>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</si>
  <si>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</si>
  <si>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</si>
  <si>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</si>
  <si>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</si>
  <si>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</si>
  <si>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</si>
  <si>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</si>
  <si>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</si>
  <si>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</si>
  <si>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</si>
  <si>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</si>
  <si>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</si>
  <si>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</si>
  <si>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</si>
  <si>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</si>
  <si>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</si>
  <si>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</si>
  <si>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</si>
  <si>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</si>
  <si>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</si>
  <si>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</si>
  <si>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</si>
  <si>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</si>
  <si>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</si>
  <si>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</si>
  <si>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</si>
  <si>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</si>
  <si>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</si>
  <si>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</si>
  <si>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</si>
  <si>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</si>
  <si>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</si>
  <si>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</si>
  <si>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</si>
  <si>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</si>
  <si>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</si>
  <si>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</si>
  <si>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</si>
  <si>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</si>
  <si>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</si>
  <si>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</si>
  <si>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</si>
  <si>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</si>
  <si>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</si>
  <si>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</si>
  <si>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</si>
  <si>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</si>
  <si>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</si>
  <si>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</si>
  <si>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</si>
  <si>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</si>
  <si>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</si>
  <si>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</si>
  <si>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</si>
  <si>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</si>
  <si>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</si>
  <si>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</si>
  <si>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</si>
  <si>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</si>
  <si>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</si>
  <si>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</si>
  <si>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</si>
  <si>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</si>
  <si>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</si>
  <si>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</si>
  <si>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</si>
  <si>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</si>
  <si>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</si>
  <si>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</si>
  <si>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</si>
  <si>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</si>
  <si>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</si>
  <si>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</si>
  <si>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</si>
  <si>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</si>
  <si>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</si>
  <si>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</si>
  <si>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</si>
  <si>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</si>
  <si>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</si>
  <si>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</si>
  <si>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</si>
  <si>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</si>
  <si>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</si>
  <si>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</si>
  <si>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</si>
  <si>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</si>
  <si>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</si>
  <si>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</si>
  <si>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</si>
  <si>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</si>
  <si>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</si>
  <si>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</si>
  <si>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</si>
  <si>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</si>
  <si>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</si>
  <si>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</si>
  <si>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</si>
  <si>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</si>
  <si>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</si>
  <si>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</si>
  <si>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</si>
  <si>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</si>
  <si>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</si>
  <si>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</si>
  <si>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</si>
  <si>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</si>
  <si>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</si>
  <si>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</si>
  <si>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</si>
  <si>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</si>
  <si>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</si>
  <si>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</si>
  <si>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</si>
  <si>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</si>
  <si>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</si>
  <si>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</si>
  <si>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</si>
  <si>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</si>
  <si>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</si>
  <si>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</si>
  <si>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</si>
  <si>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</si>
  <si>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</si>
  <si>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</si>
  <si>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</si>
  <si>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</si>
  <si>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</si>
  <si>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</si>
  <si>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</si>
  <si>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</si>
  <si>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</si>
  <si>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</si>
  <si>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</si>
  <si>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</si>
  <si>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</si>
  <si>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</si>
  <si>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</si>
  <si>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</si>
  <si>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</si>
  <si>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</si>
  <si>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</si>
  <si>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</si>
  <si>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</si>
  <si>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</si>
  <si>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</si>
  <si>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</si>
  <si>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</si>
  <si>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</si>
  <si>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</si>
  <si>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</si>
  <si>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</si>
  <si>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</si>
  <si>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</si>
  <si>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</si>
  <si>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</si>
  <si>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</si>
  <si>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</si>
  <si>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</si>
  <si>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</si>
  <si>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</si>
  <si>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</si>
  <si>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</si>
  <si>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</si>
  <si>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</si>
  <si>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</si>
  <si>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</si>
  <si>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</si>
  <si>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</si>
  <si>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</si>
  <si>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</si>
  <si>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</si>
  <si>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</si>
  <si>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</si>
  <si>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</si>
  <si>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</si>
  <si>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</si>
  <si>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</si>
  <si>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</si>
  <si>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</si>
  <si>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</si>
  <si>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</si>
  <si>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</si>
  <si>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</si>
  <si>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</si>
  <si>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</si>
  <si>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</si>
  <si>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</si>
  <si>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</si>
  <si>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</si>
  <si>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</si>
  <si>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</si>
  <si>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</si>
  <si>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</si>
  <si>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</si>
  <si>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</si>
  <si>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</si>
  <si>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</si>
  <si>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</si>
  <si>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</si>
  <si>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</si>
  <si>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</si>
  <si>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</si>
  <si>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</si>
  <si>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</si>
  <si>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</si>
  <si>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</si>
  <si>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</si>
  <si>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</si>
  <si>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</si>
  <si>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</si>
  <si>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</si>
  <si>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</si>
  <si>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</si>
  <si>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</si>
  <si>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</si>
  <si>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</si>
  <si>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</si>
  <si>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</si>
  <si>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</si>
  <si>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</si>
  <si>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</si>
  <si>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</si>
  <si>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</si>
  <si>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</si>
  <si>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</si>
  <si>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</si>
  <si>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</si>
  <si>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</si>
  <si>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</si>
  <si>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</si>
  <si>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</si>
  <si>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</si>
  <si>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</si>
  <si>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</si>
  <si>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</si>
  <si>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</si>
  <si>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</si>
  <si>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</si>
  <si>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</si>
  <si>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</si>
  <si>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</si>
  <si>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</si>
  <si>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</si>
  <si>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</si>
  <si>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</si>
  <si>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</si>
  <si>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</si>
  <si>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</si>
  <si>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</si>
  <si>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</si>
  <si>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</si>
  <si>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</si>
  <si>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</si>
  <si>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</si>
  <si>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</si>
  <si>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</si>
  <si>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</si>
  <si>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</si>
  <si>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</si>
  <si>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</si>
  <si>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</si>
  <si>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</si>
  <si>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</si>
  <si>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</si>
  <si>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</si>
  <si>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</si>
  <si>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</si>
  <si>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</si>
  <si>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</si>
  <si>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</si>
  <si>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</si>
  <si>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</si>
  <si>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</si>
  <si>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</si>
  <si>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</si>
  <si>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</si>
  <si>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</si>
  <si>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</si>
  <si>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</si>
  <si>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</si>
  <si>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</si>
  <si>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</si>
  <si>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</si>
  <si>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</si>
  <si>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</si>
  <si>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</si>
  <si>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</si>
  <si>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</si>
  <si>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</si>
  <si>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</si>
  <si>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</si>
  <si>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</si>
  <si>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</si>
  <si>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</si>
  <si>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</si>
  <si>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</si>
  <si>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</si>
  <si>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</si>
  <si>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</si>
  <si>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</si>
  <si>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</si>
  <si>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</si>
  <si>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</si>
  <si>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</si>
  <si>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</si>
  <si>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</si>
  <si>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</si>
  <si>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</si>
  <si>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</si>
  <si>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</si>
  <si>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</si>
  <si>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</si>
  <si>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</si>
  <si>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</si>
  <si>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</si>
  <si>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</si>
  <si>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</si>
  <si>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</si>
  <si>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</si>
  <si>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</si>
  <si>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</si>
  <si>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</si>
  <si>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</si>
  <si>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</si>
  <si>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</si>
  <si>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</si>
  <si>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</si>
  <si>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</si>
  <si>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</si>
  <si>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</si>
  <si>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</si>
  <si>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</si>
  <si>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</si>
  <si>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</si>
  <si>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</si>
  <si>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</si>
  <si>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</si>
  <si>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</si>
  <si>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</si>
  <si>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</si>
  <si>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</si>
  <si>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</si>
  <si>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</si>
  <si>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</si>
  <si>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</si>
  <si>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</si>
  <si>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</si>
  <si>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</si>
  <si>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</si>
  <si>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</si>
  <si>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</si>
  <si>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</si>
  <si>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</si>
  <si>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</si>
  <si>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</si>
  <si>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</si>
  <si>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</si>
  <si>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</si>
  <si>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</si>
  <si>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</si>
  <si>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</si>
  <si>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</si>
  <si>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</si>
  <si>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</si>
  <si>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</si>
  <si>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</si>
  <si>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</si>
  <si>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</si>
  <si>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</si>
  <si>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</si>
  <si>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</si>
  <si>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</si>
  <si>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</si>
  <si>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</si>
  <si>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</si>
  <si>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</si>
  <si>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</si>
  <si>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</si>
  <si>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</si>
  <si>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</si>
  <si>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</si>
  <si>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</si>
  <si>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</si>
  <si>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</si>
  <si>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</si>
  <si>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</si>
  <si>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</si>
  <si>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</si>
  <si>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</si>
  <si>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</si>
  <si>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</si>
  <si>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</si>
  <si>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</si>
  <si>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</si>
  <si>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</si>
  <si>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</si>
  <si>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</si>
  <si>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</si>
  <si>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</si>
  <si>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</si>
  <si>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</si>
  <si>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</si>
  <si>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</si>
  <si>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</si>
  <si>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</si>
  <si>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</si>
  <si>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</si>
  <si>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</si>
  <si>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</si>
  <si>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</si>
  <si>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</si>
  <si>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</si>
  <si>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</si>
  <si>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</si>
  <si>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</si>
  <si>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</si>
  <si>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</si>
  <si>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</si>
  <si>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</si>
  <si>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</si>
  <si>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</si>
  <si>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</si>
  <si>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</si>
  <si>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</si>
  <si>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</si>
  <si>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</si>
  <si>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</si>
  <si>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</si>
  <si>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</si>
  <si>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</si>
  <si>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</si>
  <si>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</si>
  <si>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</si>
  <si>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</si>
  <si>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</si>
  <si>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</si>
  <si>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</si>
  <si>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</si>
  <si>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</si>
  <si>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</si>
  <si>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</si>
  <si>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</si>
  <si>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</si>
  <si>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</si>
  <si>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</si>
  <si>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</si>
  <si>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</si>
  <si>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</si>
  <si>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</si>
  <si>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</si>
  <si>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</si>
  <si>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</si>
  <si>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</si>
  <si>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</si>
  <si>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</si>
  <si>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</si>
  <si>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</si>
  <si>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</si>
  <si>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</si>
  <si>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</si>
  <si>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</si>
  <si>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</si>
  <si>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</si>
  <si>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</si>
  <si>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</si>
  <si>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</si>
  <si>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</si>
  <si>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</si>
  <si>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</si>
  <si>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</si>
  <si>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</si>
  <si>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</si>
  <si>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</si>
  <si>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</si>
  <si>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</si>
  <si>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</si>
  <si>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</si>
  <si>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</si>
  <si>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</si>
  <si>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</si>
  <si>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</si>
  <si>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</si>
  <si>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</si>
  <si>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</si>
  <si>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</si>
  <si>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</si>
  <si>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</si>
  <si>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</si>
  <si>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</si>
  <si>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</si>
  <si>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</si>
  <si>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</si>
  <si>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</si>
  <si>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</si>
  <si>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</si>
  <si>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</si>
  <si>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</si>
  <si>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</si>
  <si>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</si>
  <si>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</si>
  <si>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</si>
  <si>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</si>
  <si>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</si>
  <si>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</si>
  <si>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</si>
  <si>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</si>
  <si>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</si>
  <si>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</si>
  <si>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</si>
  <si>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</si>
  <si>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</si>
  <si>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</si>
  <si>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</si>
  <si>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</si>
  <si>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</si>
  <si>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</si>
  <si>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</si>
  <si>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</si>
  <si>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</si>
  <si>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</si>
  <si>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</si>
  <si>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</si>
  <si>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</si>
  <si>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</si>
  <si>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</si>
  <si>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</si>
  <si>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</si>
  <si>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</si>
  <si>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</si>
  <si>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</si>
  <si>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</si>
  <si>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</si>
  <si>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</si>
  <si>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</si>
  <si>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</si>
  <si>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</si>
  <si>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</si>
  <si>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</si>
  <si>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</si>
  <si>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</si>
  <si>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</si>
  <si>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</si>
  <si>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</si>
  <si>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</si>
  <si>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</si>
  <si>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</si>
  <si>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</si>
  <si>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</si>
  <si>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</si>
  <si>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</si>
  <si>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</si>
  <si>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</si>
  <si>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</si>
  <si>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</si>
  <si>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</si>
  <si>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</si>
  <si>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</si>
  <si>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</si>
  <si>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</si>
  <si>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</si>
  <si>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</si>
  <si>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</si>
  <si>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</si>
  <si>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</si>
  <si>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</si>
  <si>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</si>
  <si>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</si>
  <si>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</si>
  <si>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</si>
  <si>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</si>
  <si>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</si>
  <si>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</si>
  <si>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</si>
  <si>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</si>
  <si>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</si>
  <si>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</si>
  <si>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</si>
  <si>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</si>
  <si>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</si>
  <si>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</si>
  <si>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</si>
  <si>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</si>
  <si>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</si>
  <si>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</si>
  <si>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</si>
  <si>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</si>
  <si>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</si>
  <si>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</si>
  <si>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</si>
  <si>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</si>
  <si>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</si>
  <si>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</si>
  <si>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</si>
  <si>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</si>
  <si>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</si>
  <si>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</si>
  <si>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</si>
  <si>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</si>
  <si>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</si>
  <si>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</si>
  <si>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</si>
  <si>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</si>
  <si>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</si>
  <si>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</si>
  <si>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</si>
  <si>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</si>
  <si>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</si>
  <si>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</si>
  <si>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</si>
  <si>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</si>
  <si>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</si>
  <si>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</si>
  <si>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</si>
  <si>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</si>
  <si>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</si>
  <si>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</si>
  <si>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</si>
  <si>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</si>
  <si>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</si>
  <si>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</si>
  <si>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</si>
  <si>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</si>
  <si>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</si>
  <si>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</si>
  <si>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</si>
  <si>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</si>
  <si>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</si>
  <si>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</si>
  <si>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</si>
  <si>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</si>
  <si>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</si>
  <si>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</si>
  <si>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</si>
  <si>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</si>
  <si>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</si>
  <si>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</si>
  <si>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</si>
  <si>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</si>
  <si>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</si>
  <si>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</si>
  <si>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</si>
  <si>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</si>
  <si>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</si>
  <si>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</si>
  <si>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</si>
  <si>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</si>
  <si>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</si>
  <si>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</si>
  <si>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</si>
  <si>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</si>
  <si>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</si>
  <si>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</si>
  <si>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</si>
  <si>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</si>
  <si>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</si>
  <si>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</si>
  <si>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</si>
  <si>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</si>
  <si>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</si>
  <si>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</si>
  <si>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</si>
  <si>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</si>
  <si>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</si>
  <si>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</si>
  <si>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</si>
  <si>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</si>
  <si>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</si>
  <si>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</si>
  <si>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</si>
  <si>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</si>
  <si>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</si>
  <si>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</si>
  <si>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</si>
  <si>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</si>
  <si>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</si>
  <si>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</si>
  <si>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</si>
  <si>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</si>
  <si>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</si>
  <si>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</si>
  <si>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</si>
  <si>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</si>
  <si>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</si>
  <si>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</si>
  <si>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</si>
  <si>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</si>
  <si>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</si>
  <si>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</si>
  <si>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</si>
  <si>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</si>
  <si>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</si>
  <si>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</si>
  <si>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</si>
  <si>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</si>
  <si>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</si>
  <si>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</si>
  <si>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</si>
  <si>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</si>
  <si>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</si>
  <si>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</si>
  <si>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</si>
  <si>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</si>
  <si>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</si>
  <si>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</si>
  <si>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</si>
  <si>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</si>
  <si>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</si>
  <si>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</si>
  <si>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</si>
  <si>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</si>
  <si>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</si>
  <si>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</si>
  <si>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</si>
  <si>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</si>
  <si>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</si>
  <si>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</si>
  <si>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</si>
  <si>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</si>
  <si>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</si>
  <si>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</si>
  <si>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</si>
  <si>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</si>
  <si>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</si>
  <si>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</si>
  <si>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</si>
  <si>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</si>
  <si>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</si>
  <si>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</si>
  <si>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</si>
  <si>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</si>
  <si>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</si>
  <si>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</si>
  <si>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</si>
  <si>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</si>
  <si>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</si>
  <si>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</si>
  <si>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</si>
  <si>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</si>
  <si>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</si>
  <si>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</si>
  <si>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</si>
  <si>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</si>
  <si>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</si>
  <si>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</si>
  <si>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</si>
  <si>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</si>
  <si>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</si>
  <si>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</si>
  <si>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</si>
  <si>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</si>
  <si>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</si>
  <si>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</si>
  <si>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</si>
  <si>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</si>
  <si>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</si>
  <si>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</si>
  <si>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</si>
  <si>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</si>
  <si>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</si>
  <si>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</si>
  <si>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</si>
  <si>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</si>
  <si>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</si>
  <si>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</si>
  <si>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</si>
  <si>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</si>
  <si>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</si>
  <si>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</si>
  <si>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</si>
  <si>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</si>
  <si>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</si>
  <si>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</si>
  <si>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</si>
  <si>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</si>
  <si>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</si>
  <si>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</si>
  <si>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</si>
  <si>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</si>
  <si>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</si>
  <si>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</si>
  <si>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</si>
  <si>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</si>
  <si>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</si>
  <si>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</si>
  <si>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</si>
  <si>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</si>
  <si>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</si>
  <si>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</si>
  <si>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</si>
  <si>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</si>
  <si>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</si>
  <si>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</si>
  <si>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</si>
  <si>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</si>
  <si>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</si>
  <si>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</si>
  <si>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</si>
  <si>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</si>
  <si>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</si>
  <si>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</si>
  <si>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</si>
  <si>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</si>
  <si>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</si>
  <si>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</si>
  <si>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</si>
  <si>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</si>
  <si>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</si>
  <si>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</si>
  <si>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</si>
  <si>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</si>
  <si>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</si>
  <si>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</si>
  <si>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</si>
  <si>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</si>
  <si>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</si>
  <si>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</si>
  <si>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</si>
  <si>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</si>
  <si>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</si>
  <si>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</si>
  <si>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</si>
  <si>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</si>
  <si>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</si>
  <si>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</si>
  <si>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</si>
  <si>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</si>
  <si>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</si>
  <si>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</si>
  <si>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</si>
  <si>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</si>
  <si>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</si>
  <si>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</si>
  <si>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</si>
  <si>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</si>
  <si>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</si>
  <si>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</si>
  <si>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</si>
  <si>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</si>
  <si>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</si>
  <si>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</si>
  <si>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</si>
  <si>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</si>
  <si>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</si>
  <si>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</si>
  <si>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</si>
  <si>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</si>
  <si>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</si>
  <si>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</si>
  <si>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</si>
  <si>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</si>
  <si>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</si>
  <si>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</si>
  <si>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</si>
  <si>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</si>
  <si>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</si>
  <si>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</si>
  <si>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</si>
  <si>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</si>
  <si>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</si>
  <si>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</si>
  <si>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</si>
  <si>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</si>
  <si>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</si>
  <si>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</si>
  <si>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</si>
  <si>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</si>
  <si>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</si>
  <si>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</si>
  <si>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</si>
  <si>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</si>
  <si>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</si>
  <si>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</si>
  <si>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</si>
  <si>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</si>
  <si>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</si>
  <si>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</si>
  <si>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</si>
  <si>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</si>
  <si>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</si>
  <si>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</si>
  <si>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</si>
  <si>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</si>
  <si>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</si>
  <si>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</si>
  <si>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</si>
  <si>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</si>
  <si>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</si>
  <si>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</si>
  <si>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</si>
  <si>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</si>
  <si>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</si>
  <si>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</si>
  <si>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</si>
  <si>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</si>
  <si>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</si>
  <si>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</si>
  <si>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</si>
  <si>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</si>
  <si>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</si>
  <si>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</si>
  <si>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</si>
  <si>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</si>
  <si>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</si>
  <si>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</si>
  <si>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</si>
  <si>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</si>
  <si>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</si>
  <si>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</si>
  <si>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</si>
  <si>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</si>
  <si>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</si>
  <si>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</si>
  <si>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</si>
  <si>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</si>
  <si>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</si>
  <si>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</si>
  <si>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</si>
  <si>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</si>
  <si>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</si>
  <si>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</si>
  <si>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</si>
  <si>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</si>
  <si>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</si>
  <si>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</si>
  <si>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</si>
  <si>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</si>
  <si>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</si>
  <si>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</si>
  <si>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</si>
  <si>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</si>
  <si>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</si>
  <si>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</si>
  <si>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</si>
  <si>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</si>
  <si>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</si>
  <si>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</si>
  <si>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</si>
  <si>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</si>
  <si>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</si>
  <si>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</si>
  <si>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</si>
  <si>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</si>
  <si>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</si>
  <si>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</si>
  <si>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</si>
  <si>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</si>
  <si>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</si>
  <si>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</si>
  <si>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</si>
  <si>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</si>
  <si>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</si>
  <si>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</si>
  <si>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</si>
  <si>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</si>
  <si>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</si>
  <si>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</si>
  <si>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</si>
  <si>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</si>
  <si>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</si>
  <si>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</si>
  <si>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</si>
  <si>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</si>
  <si>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</si>
  <si>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</si>
  <si>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</si>
  <si>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</si>
  <si>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</si>
  <si>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</si>
  <si>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</si>
  <si>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</si>
  <si>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</si>
  <si>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</si>
  <si>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</si>
  <si>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</si>
  <si>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</si>
  <si>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</si>
  <si>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</si>
  <si>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</si>
  <si>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</si>
  <si>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</si>
  <si>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</si>
  <si>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</si>
  <si>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</si>
  <si>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</si>
  <si>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</si>
  <si>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</si>
  <si>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</si>
  <si>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</si>
  <si>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</si>
  <si>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</si>
  <si>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</si>
  <si>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</si>
  <si>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</si>
  <si>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</si>
  <si>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</si>
  <si>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</si>
  <si>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</si>
  <si>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</si>
  <si>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</si>
  <si>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</si>
  <si>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</si>
  <si>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</si>
  <si>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</si>
  <si>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</si>
  <si>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</si>
  <si>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</si>
  <si>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</si>
  <si>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</si>
  <si>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</si>
  <si>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</si>
  <si>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</si>
  <si>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</si>
  <si>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</si>
  <si>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</si>
  <si>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</si>
  <si>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</si>
  <si>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</si>
  <si>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</si>
  <si>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</si>
  <si>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</si>
  <si>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</si>
  <si>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</si>
  <si>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</si>
  <si>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</si>
  <si>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</si>
  <si>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</si>
  <si>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</si>
  <si>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</si>
  <si>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</si>
  <si>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</si>
  <si>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</si>
  <si>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</si>
  <si>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</si>
  <si>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</si>
  <si>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</si>
  <si>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</si>
  <si>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</si>
  <si>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</si>
  <si>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</si>
  <si>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</si>
  <si>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</si>
  <si>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</si>
  <si>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</si>
  <si>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</si>
  <si>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</si>
  <si>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</si>
  <si>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</si>
  <si>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</si>
  <si>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</si>
  <si>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</si>
  <si>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</si>
  <si>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</si>
  <si>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</si>
  <si>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</si>
  <si>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</si>
  <si>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</si>
  <si>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</si>
  <si>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</si>
  <si>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</si>
  <si>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</si>
  <si>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</si>
  <si>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</si>
  <si>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</si>
  <si>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</si>
  <si>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</si>
  <si>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</si>
  <si>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</si>
  <si>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</si>
  <si>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</si>
  <si>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</si>
  <si>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</si>
  <si>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</si>
  <si>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</si>
  <si>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</si>
  <si>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</si>
  <si>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</si>
  <si>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</si>
  <si>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</si>
  <si>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</si>
  <si>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</si>
  <si>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</si>
  <si>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</si>
  <si>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</si>
  <si>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</si>
  <si>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</si>
  <si>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</si>
  <si>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</si>
  <si>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</si>
  <si>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</si>
  <si>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</si>
  <si>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</si>
  <si>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</si>
  <si>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</si>
  <si>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</si>
  <si>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</si>
  <si>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</si>
  <si>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</si>
  <si>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</si>
  <si>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</si>
  <si>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</si>
  <si>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</si>
  <si>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</si>
  <si>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</si>
  <si>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</si>
  <si>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</si>
  <si>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</si>
  <si>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</si>
  <si>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</si>
  <si>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</si>
  <si>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</si>
  <si>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</si>
  <si>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</si>
  <si>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</si>
  <si>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</si>
  <si>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</si>
  <si>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</si>
  <si>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</si>
  <si>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</si>
  <si>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</si>
  <si>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</si>
  <si>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</si>
  <si>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</si>
  <si>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</si>
  <si>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</si>
  <si>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</si>
  <si>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</si>
  <si>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</si>
  <si>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</si>
  <si>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</si>
  <si>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</si>
  <si>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</si>
  <si>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</si>
  <si>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</si>
  <si>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</si>
  <si>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</si>
  <si>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</si>
  <si>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</si>
  <si>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</si>
  <si>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</si>
  <si>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</si>
  <si>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</si>
  <si>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</si>
  <si>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</si>
  <si>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</si>
  <si>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</si>
  <si>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</si>
  <si>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</si>
  <si>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</si>
  <si>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</si>
  <si>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</si>
  <si>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</si>
  <si>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</si>
  <si>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</si>
  <si>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</si>
  <si>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</si>
  <si>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</si>
  <si>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</si>
  <si>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</si>
  <si>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</si>
  <si>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</si>
  <si>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</si>
  <si>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</si>
  <si>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</si>
  <si>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</si>
  <si>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</si>
  <si>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</si>
  <si>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</si>
  <si>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</si>
  <si>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</si>
  <si>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</si>
  <si>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</si>
  <si>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</si>
  <si>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</si>
  <si>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</si>
  <si>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</si>
  <si>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</si>
  <si>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</si>
  <si>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</si>
  <si>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</si>
  <si>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</si>
  <si>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</si>
  <si>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</si>
  <si>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</si>
  <si>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</si>
  <si>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</si>
  <si>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</si>
  <si>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</si>
  <si>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</si>
  <si>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</si>
  <si>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</si>
  <si>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</si>
  <si>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</si>
  <si>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</si>
  <si>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</si>
  <si>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</si>
  <si>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</si>
  <si>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</si>
  <si>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</si>
  <si>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</si>
  <si>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</si>
  <si>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</si>
  <si>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</si>
  <si>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</si>
  <si>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</si>
  <si>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</si>
  <si>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</si>
  <si>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</si>
  <si>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</si>
  <si>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</si>
  <si>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</si>
  <si>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</si>
  <si>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</si>
  <si>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</si>
  <si>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</si>
  <si>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</si>
  <si>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</si>
  <si>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</si>
  <si>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</si>
  <si>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</si>
  <si>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</si>
  <si>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</si>
  <si>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</si>
  <si>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</si>
  <si>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</si>
  <si>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</si>
  <si>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</si>
  <si>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</si>
  <si>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</si>
  <si>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</si>
  <si>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</si>
  <si>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</si>
  <si>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</si>
  <si>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</si>
  <si>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</si>
  <si>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</si>
  <si>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</si>
  <si>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</si>
  <si>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</si>
  <si>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</si>
  <si>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</si>
  <si>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</si>
  <si>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</si>
  <si>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</si>
  <si>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</si>
  <si>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</si>
  <si>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</si>
  <si>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</si>
  <si>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</si>
  <si>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</si>
  <si>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</si>
  <si>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</si>
  <si>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</si>
  <si>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</si>
  <si>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</si>
  <si>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</si>
  <si>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</si>
  <si>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</si>
  <si>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</si>
  <si>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</si>
  <si>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</si>
  <si>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</si>
  <si>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</si>
  <si>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</si>
  <si>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</si>
  <si>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</si>
  <si>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</si>
  <si>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</si>
  <si>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</si>
  <si>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</si>
  <si>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</si>
  <si>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</si>
  <si>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</si>
  <si>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</si>
  <si>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</si>
  <si>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</si>
  <si>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</si>
  <si>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</si>
  <si>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</si>
  <si>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</si>
  <si>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</si>
  <si>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</si>
  <si>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</si>
  <si>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</si>
  <si>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</si>
  <si>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</si>
  <si>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</si>
  <si>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</si>
  <si>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</si>
  <si>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</si>
  <si>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</si>
  <si>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</si>
  <si>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</si>
  <si>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</si>
  <si>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</si>
  <si>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</si>
  <si>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</si>
  <si>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</si>
  <si>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</si>
  <si>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</si>
  <si>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</si>
  <si>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</si>
  <si>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</si>
  <si>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</si>
  <si>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</si>
  <si>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</si>
  <si>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</si>
  <si>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</si>
  <si>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</si>
  <si>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</si>
  <si>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</si>
  <si>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</si>
  <si>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</si>
  <si>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</si>
  <si>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</si>
  <si>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</si>
  <si>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</si>
  <si>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</si>
  <si>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</si>
  <si>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</si>
  <si>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</si>
  <si>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</si>
  <si>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</si>
  <si>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</si>
  <si>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</si>
  <si>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</si>
  <si>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</si>
  <si>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</si>
  <si>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</si>
  <si>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</si>
  <si>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</si>
  <si>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</si>
  <si>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</si>
  <si>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</si>
  <si>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</si>
  <si>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</si>
  <si>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</si>
  <si>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</si>
  <si>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</si>
  <si>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</si>
  <si>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</si>
  <si>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</si>
  <si>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</si>
  <si>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</si>
  <si>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</si>
  <si>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</si>
  <si>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</si>
  <si>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</si>
  <si>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</si>
  <si>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</si>
  <si>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</si>
  <si>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</si>
  <si>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</si>
  <si>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</si>
  <si>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</si>
  <si>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</si>
  <si>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</si>
  <si>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</si>
  <si>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</si>
  <si>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</si>
  <si>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</si>
  <si>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</si>
  <si>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</si>
  <si>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</si>
  <si>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</si>
  <si>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</si>
  <si>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</si>
  <si>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</si>
  <si>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</si>
  <si>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</si>
  <si>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</si>
  <si>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</si>
  <si>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</si>
  <si>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</si>
  <si>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</si>
  <si>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</si>
  <si>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</si>
  <si>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</si>
  <si>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</si>
  <si>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</si>
  <si>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</si>
  <si>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</si>
  <si>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</si>
  <si>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</si>
  <si>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</si>
  <si>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</si>
  <si>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</si>
  <si>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</si>
  <si>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</si>
  <si>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</si>
  <si>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</si>
  <si>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</si>
  <si>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</si>
  <si>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</si>
  <si>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</si>
  <si>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</si>
  <si>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</si>
  <si>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</si>
  <si>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</si>
  <si>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</si>
  <si>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</si>
  <si>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</si>
  <si>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</si>
  <si>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</si>
  <si>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</si>
  <si>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</si>
  <si>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</si>
  <si>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</si>
  <si>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</si>
  <si>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</si>
  <si>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</si>
  <si>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</si>
  <si>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</si>
  <si>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</si>
  <si>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</si>
  <si>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</si>
  <si>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</si>
  <si>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</si>
  <si>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</si>
  <si>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</si>
  <si>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</si>
  <si>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</si>
  <si>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</si>
  <si>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</si>
  <si>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</si>
  <si>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</si>
  <si>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</si>
  <si>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</si>
  <si>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</si>
  <si>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</si>
  <si>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</si>
  <si>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</si>
  <si>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</si>
  <si>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</si>
  <si>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</si>
  <si>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</si>
  <si>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</si>
  <si>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</si>
  <si>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</si>
  <si>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</si>
  <si>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</si>
  <si>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</si>
  <si>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</si>
  <si>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</si>
  <si>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</si>
  <si>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</si>
  <si>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</si>
  <si>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</si>
  <si>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</si>
  <si>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</si>
  <si>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</si>
  <si>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</si>
  <si>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</si>
  <si>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</si>
  <si>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</si>
  <si>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</si>
  <si>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</si>
  <si>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</si>
  <si>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</si>
  <si>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</si>
  <si>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</si>
  <si>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</si>
  <si>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</si>
  <si>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</si>
  <si>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</si>
  <si>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</si>
  <si>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</si>
  <si>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</si>
  <si>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</si>
  <si>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</si>
  <si>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</si>
  <si>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</si>
  <si>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</si>
  <si>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</si>
  <si>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</si>
  <si>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</si>
  <si>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</si>
  <si>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</si>
  <si>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</si>
  <si>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</si>
  <si>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</si>
  <si>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</si>
  <si>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</si>
  <si>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</si>
  <si>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</si>
  <si>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</si>
  <si>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</si>
  <si>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</si>
  <si>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</si>
  <si>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</si>
  <si>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</si>
  <si>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</si>
  <si>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</si>
  <si>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</si>
  <si>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</si>
  <si>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</si>
  <si>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</si>
  <si>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</si>
  <si>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</si>
  <si>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</si>
  <si>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</si>
  <si>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</si>
  <si>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</si>
  <si>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</si>
  <si>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</si>
  <si>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</si>
  <si>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</si>
  <si>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</si>
  <si>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</si>
  <si>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</si>
  <si>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</si>
  <si>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</si>
  <si>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</si>
  <si>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</si>
  <si>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</si>
  <si>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</si>
  <si>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</si>
  <si>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</si>
  <si>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</si>
  <si>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</si>
  <si>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</si>
  <si>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</si>
  <si>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</si>
  <si>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</si>
  <si>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</si>
  <si>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</si>
  <si>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</si>
  <si>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</si>
  <si>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</si>
  <si>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</si>
  <si>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</si>
  <si>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</si>
  <si>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</si>
  <si>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</si>
  <si>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</si>
  <si>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</si>
  <si>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</si>
  <si>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</si>
  <si>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</si>
  <si>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</si>
  <si>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</si>
  <si>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</si>
  <si>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</si>
  <si>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</si>
  <si>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</si>
  <si>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</si>
  <si>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</si>
  <si>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</si>
  <si>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</si>
  <si>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</si>
  <si>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</si>
  <si>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</si>
  <si>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</si>
  <si>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</si>
  <si>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</si>
  <si>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</si>
  <si>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</si>
  <si>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</si>
  <si>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</si>
  <si>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</si>
  <si>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</si>
  <si>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</si>
  <si>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</si>
  <si>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</si>
  <si>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</si>
  <si>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</si>
  <si>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</si>
  <si>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</si>
  <si>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</si>
  <si>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</si>
  <si>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</si>
  <si>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</si>
  <si>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</si>
  <si>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</si>
  <si>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</si>
  <si>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</si>
  <si>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</si>
  <si>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</si>
  <si>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</si>
  <si>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</si>
  <si>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</si>
  <si>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</si>
  <si>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</si>
  <si>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</si>
  <si>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</si>
  <si>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</si>
  <si>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</si>
  <si>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</si>
  <si>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</si>
  <si>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</si>
  <si>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</si>
  <si>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</si>
  <si>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</si>
  <si>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</si>
  <si>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</si>
  <si>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</si>
  <si>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</si>
  <si>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</si>
  <si>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</si>
  <si>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</si>
  <si>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</si>
  <si>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</si>
  <si>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</si>
  <si>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</si>
  <si>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</si>
  <si>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</si>
  <si>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</si>
  <si>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</si>
  <si>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</si>
  <si>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</si>
  <si>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</si>
  <si>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</si>
  <si>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</si>
  <si>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</si>
  <si>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</si>
  <si>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</si>
  <si>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</si>
  <si>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</si>
  <si>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</si>
  <si>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</si>
  <si>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</si>
  <si>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</si>
  <si>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</si>
  <si>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</si>
  <si>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</si>
  <si>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</si>
  <si>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</si>
  <si>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</si>
  <si>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</si>
  <si>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</si>
  <si>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</si>
  <si>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</si>
  <si>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</si>
  <si>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</si>
  <si>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</si>
  <si>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</si>
  <si>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</si>
  <si>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</si>
  <si>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</si>
  <si>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</si>
  <si>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</si>
  <si>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</si>
  <si>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</si>
  <si>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</si>
  <si>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</si>
  <si>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</si>
  <si>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</si>
  <si>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</si>
  <si>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</si>
  <si>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</si>
  <si>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</si>
  <si>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</si>
  <si>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</si>
  <si>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</si>
  <si>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</si>
  <si>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</si>
  <si>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</si>
  <si>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</si>
  <si>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</si>
  <si>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</si>
  <si>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</si>
  <si>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</si>
  <si>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</si>
  <si>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</si>
  <si>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</si>
  <si>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</si>
  <si>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</si>
  <si>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</si>
  <si>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</si>
  <si>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</si>
  <si>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</si>
  <si>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</si>
  <si>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</si>
  <si>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</si>
  <si>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</si>
  <si>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</si>
  <si>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</si>
  <si>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</si>
  <si>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</si>
  <si>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</si>
  <si>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</si>
  <si>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</si>
  <si>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</si>
  <si>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</si>
  <si>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</si>
  <si>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</si>
  <si>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</si>
  <si>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</si>
  <si>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</si>
  <si>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</si>
  <si>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</si>
  <si>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</si>
  <si>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</si>
  <si>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</si>
  <si>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</si>
  <si>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</si>
  <si>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</si>
  <si>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</si>
  <si>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</si>
  <si>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</si>
  <si>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</si>
  <si>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</si>
  <si>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</si>
  <si>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</si>
  <si>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</si>
  <si>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</si>
  <si>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</si>
  <si>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</si>
  <si>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</si>
  <si>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</si>
  <si>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</si>
  <si>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</si>
  <si>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</si>
  <si>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</si>
  <si>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</si>
  <si>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</si>
  <si>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</si>
  <si>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</si>
  <si>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</si>
  <si>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</si>
  <si>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</si>
  <si>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</si>
  <si>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</si>
  <si>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</si>
  <si>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</si>
  <si>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</si>
  <si>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</si>
  <si>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</si>
  <si>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</si>
  <si>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</si>
  <si>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</si>
  <si>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</si>
  <si>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</si>
  <si>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</si>
  <si>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</si>
  <si>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</si>
  <si>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</si>
  <si>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</si>
  <si>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</si>
  <si>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</si>
  <si>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</si>
  <si>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</si>
  <si>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</si>
  <si>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</si>
  <si>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</si>
  <si>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</si>
  <si>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</si>
  <si>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</si>
  <si>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</si>
  <si>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</si>
  <si>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</si>
  <si>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</si>
  <si>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</si>
  <si>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</si>
  <si>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</si>
  <si>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</si>
  <si>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</si>
  <si>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</si>
  <si>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</si>
  <si>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</si>
  <si>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</si>
  <si>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</si>
  <si>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</si>
  <si>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</si>
  <si>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</si>
  <si>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</si>
  <si>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</si>
  <si>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</si>
  <si>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</si>
  <si>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</si>
  <si>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</si>
  <si>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</si>
  <si>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</si>
  <si>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</si>
  <si>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</si>
  <si>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</si>
  <si>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</si>
  <si>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</si>
  <si>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</si>
  <si>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</si>
  <si>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</si>
  <si>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</si>
  <si>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</si>
  <si>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</si>
  <si>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</si>
  <si>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</si>
  <si>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</si>
  <si>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</si>
  <si>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</si>
  <si>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</si>
  <si>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</si>
  <si>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</si>
  <si>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</si>
  <si>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</si>
  <si>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</si>
  <si>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</si>
  <si>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</si>
  <si>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</si>
  <si>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</si>
  <si>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</si>
  <si>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</si>
  <si>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</si>
  <si>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</si>
  <si>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</si>
  <si>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</si>
  <si>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</si>
  <si>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</si>
  <si>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</si>
  <si>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</si>
  <si>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</si>
  <si>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</si>
  <si>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</si>
  <si>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</si>
  <si>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</si>
  <si>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</si>
  <si>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</si>
  <si>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</si>
  <si>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</si>
  <si>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</si>
  <si>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</si>
  <si>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</si>
  <si>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</si>
  <si>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</si>
  <si>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</si>
  <si>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</si>
  <si>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</si>
  <si>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</si>
  <si>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</si>
  <si>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</si>
  <si>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</si>
  <si>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</si>
  <si>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</si>
  <si>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</si>
  <si>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</si>
  <si>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</si>
  <si>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</si>
  <si>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</si>
  <si>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</si>
  <si>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</si>
  <si>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</si>
  <si>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</si>
  <si>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</si>
  <si>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</si>
  <si>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</si>
  <si>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</si>
  <si>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</si>
  <si>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</si>
  <si>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</si>
  <si>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</si>
  <si>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</si>
  <si>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</si>
  <si>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</si>
  <si>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</si>
  <si>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</si>
  <si>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</si>
  <si>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</si>
  <si>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</si>
  <si>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</si>
  <si>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</si>
  <si>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</si>
  <si>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</si>
  <si>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</si>
  <si>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</si>
  <si>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</si>
  <si>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</si>
  <si>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</si>
  <si>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</si>
  <si>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</si>
  <si>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</si>
  <si>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</si>
  <si>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</si>
  <si>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</si>
  <si>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</si>
  <si>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</si>
  <si>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</si>
  <si>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</si>
  <si>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</si>
  <si>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</si>
  <si>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</si>
  <si>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</si>
  <si>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</si>
  <si>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</si>
  <si>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</si>
  <si>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</si>
  <si>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</si>
  <si>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</si>
  <si>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</si>
  <si>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</si>
  <si>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</si>
  <si>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</si>
  <si>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</si>
  <si>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</si>
  <si>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</si>
  <si>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</si>
  <si>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</si>
  <si>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</si>
  <si>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</si>
  <si>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</si>
  <si>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</si>
  <si>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</si>
  <si>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</si>
  <si>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</si>
  <si>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</si>
  <si>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</si>
  <si>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</si>
  <si>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</si>
  <si>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</si>
  <si>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</si>
  <si>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</si>
  <si>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</si>
  <si>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</si>
  <si>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</si>
  <si>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</si>
  <si>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</si>
  <si>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</si>
  <si>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</si>
  <si>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</si>
  <si>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</si>
  <si>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</si>
  <si>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</si>
  <si>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</si>
  <si>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</si>
  <si>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</si>
  <si>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</si>
  <si>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</si>
  <si>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</si>
  <si>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</si>
  <si>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</si>
  <si>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</si>
  <si>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</si>
  <si>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</si>
  <si>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</si>
  <si>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</si>
  <si>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</si>
  <si>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</si>
  <si>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</si>
  <si>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</si>
  <si>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</si>
  <si>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</si>
  <si>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</si>
  <si>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</si>
  <si>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</si>
  <si>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</si>
  <si>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</si>
  <si>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</si>
  <si>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</si>
  <si>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</si>
  <si>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</si>
  <si>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</si>
  <si>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</si>
  <si>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</si>
  <si>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</si>
  <si>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</si>
  <si>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</si>
  <si>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</si>
  <si>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</si>
  <si>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</si>
  <si>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</si>
  <si>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</si>
  <si>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</si>
  <si>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</si>
  <si>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</si>
  <si>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</si>
  <si>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</si>
  <si>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</si>
  <si>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</si>
  <si>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</si>
  <si>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</si>
  <si>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</si>
  <si>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</si>
  <si>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</si>
  <si>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</si>
  <si>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</si>
  <si>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</si>
  <si>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</si>
  <si>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</si>
  <si>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</si>
  <si>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</si>
  <si>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</si>
  <si>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</si>
  <si>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</si>
  <si>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</si>
  <si>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</si>
  <si>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</si>
  <si>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</si>
  <si>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</si>
  <si>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</si>
  <si>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</si>
  <si>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</si>
  <si>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</si>
  <si>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</si>
  <si>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</si>
  <si>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</si>
  <si>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</si>
  <si>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</si>
  <si>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</si>
  <si>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</si>
  <si>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</si>
  <si>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</si>
  <si>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</si>
  <si>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</si>
  <si>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</si>
  <si>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</si>
  <si>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</si>
  <si>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</si>
  <si>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</si>
  <si>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</si>
  <si>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</si>
  <si>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</si>
  <si>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</si>
  <si>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</si>
  <si>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</si>
  <si>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</si>
  <si>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</si>
  <si>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</si>
  <si>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</si>
  <si>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</si>
  <si>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</si>
  <si>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</si>
  <si>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</si>
  <si>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</si>
  <si>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</si>
  <si>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</si>
  <si>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</si>
  <si>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</si>
  <si>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</si>
  <si>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</si>
  <si>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</si>
  <si>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</si>
  <si>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</si>
  <si>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</si>
  <si>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</si>
  <si>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</si>
  <si>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</si>
  <si>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</si>
  <si>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</si>
  <si>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</si>
  <si>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</si>
  <si>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</si>
  <si>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</si>
  <si>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</si>
  <si>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</si>
  <si>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</si>
  <si>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</si>
  <si>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</si>
  <si>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</si>
  <si>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</si>
  <si>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</si>
  <si>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</si>
  <si>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</si>
  <si>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</si>
  <si>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</si>
  <si>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</si>
  <si>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</si>
  <si>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</si>
  <si>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</si>
  <si>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</si>
  <si>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</si>
  <si>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</si>
  <si>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</si>
  <si>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</si>
  <si>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</si>
  <si>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</si>
  <si>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</si>
  <si>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</si>
  <si>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</si>
  <si>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</si>
  <si>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</si>
  <si>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</si>
  <si>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</si>
  <si>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</si>
  <si>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</si>
  <si>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</si>
  <si>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</si>
  <si>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</si>
  <si>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</si>
  <si>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</si>
  <si>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</si>
  <si>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</si>
  <si>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</si>
  <si>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</si>
  <si>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</si>
  <si>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</si>
  <si>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</si>
  <si>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</si>
  <si>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</si>
  <si>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</si>
  <si>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</si>
  <si>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</si>
  <si>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</si>
  <si>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</si>
  <si>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</si>
  <si>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</si>
  <si>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</si>
  <si>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</si>
  <si>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</si>
  <si>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</si>
  <si>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</si>
  <si>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</si>
  <si>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</si>
  <si>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</si>
  <si>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</si>
  <si>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</si>
  <si>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</si>
  <si>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</si>
  <si>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</si>
  <si>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</si>
  <si>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</si>
  <si>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</si>
  <si>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</si>
  <si>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</si>
  <si>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</si>
  <si>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</si>
  <si>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</si>
  <si>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</si>
  <si>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</si>
  <si>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</si>
  <si>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</si>
  <si>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</si>
  <si>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</si>
  <si>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</si>
  <si>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</si>
  <si>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</si>
  <si>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</si>
  <si>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</si>
  <si>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</si>
  <si>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</si>
  <si>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</si>
  <si>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</si>
  <si>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</si>
  <si>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</si>
  <si>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</si>
  <si>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</si>
  <si>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</si>
  <si>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</si>
  <si>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</si>
  <si>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</si>
  <si>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</si>
  <si>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</si>
  <si>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</si>
  <si>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</si>
  <si>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</si>
  <si>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</si>
  <si>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</si>
  <si>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</si>
  <si>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</si>
  <si>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</si>
  <si>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</si>
  <si>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</si>
  <si>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</si>
  <si>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</si>
  <si>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</si>
  <si>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</si>
  <si>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</si>
  <si>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</si>
  <si>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</si>
  <si>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</si>
  <si>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</si>
  <si>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</si>
  <si>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</si>
  <si>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</si>
  <si>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</si>
  <si>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</si>
  <si>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</si>
  <si>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</si>
  <si>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</si>
  <si>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</si>
  <si>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</si>
  <si>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</si>
  <si>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</si>
  <si>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</si>
  <si>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</si>
  <si>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</si>
  <si>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</si>
  <si>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</si>
  <si>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</si>
  <si>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</si>
  <si>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</si>
  <si>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</si>
  <si>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</si>
  <si>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</si>
  <si>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</si>
  <si>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</si>
  <si>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</si>
  <si>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</si>
  <si>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</si>
  <si>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</si>
  <si>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</si>
  <si>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</si>
  <si>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</si>
  <si>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</si>
  <si>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</si>
  <si>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</si>
  <si>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</si>
  <si>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</si>
  <si>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</si>
  <si>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</si>
  <si>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</si>
  <si>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</si>
  <si>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</si>
  <si>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</si>
  <si>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</si>
  <si>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</si>
  <si>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</si>
  <si>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</si>
  <si>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</si>
  <si>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</si>
  <si>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</si>
  <si>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</si>
  <si>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</si>
  <si>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</si>
  <si>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</si>
  <si>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</si>
  <si>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</si>
  <si>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</si>
  <si>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</si>
  <si>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</si>
  <si>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</si>
  <si>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</si>
  <si>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</si>
  <si>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</si>
  <si>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</si>
  <si>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</si>
  <si>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</si>
  <si>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</si>
  <si>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</si>
  <si>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</si>
  <si>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</si>
  <si>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</si>
  <si>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</si>
  <si>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</si>
  <si>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</si>
  <si>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</si>
  <si>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</si>
  <si>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</si>
  <si>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</si>
  <si>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</si>
  <si>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</si>
  <si>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</si>
  <si>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</si>
  <si>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</si>
  <si>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</si>
  <si>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</si>
  <si>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</si>
  <si>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</si>
  <si>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</si>
  <si>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</si>
  <si>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</si>
  <si>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</si>
  <si>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</si>
  <si>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</si>
  <si>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</si>
  <si>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</si>
  <si>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</si>
  <si>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</si>
  <si>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</si>
  <si>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</si>
  <si>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</si>
  <si>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</si>
  <si>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</si>
  <si>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</si>
  <si>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</si>
  <si>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</si>
  <si>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</si>
  <si>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</si>
  <si>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</si>
  <si>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</si>
  <si>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</si>
  <si>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</si>
  <si>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</si>
  <si>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</si>
  <si>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</si>
  <si>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</si>
  <si>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</si>
  <si>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</si>
  <si>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</si>
  <si>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</si>
  <si>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</si>
  <si>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</si>
  <si>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</si>
  <si>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</si>
  <si>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</si>
  <si>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</si>
  <si>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</si>
  <si>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</si>
  <si>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</si>
  <si>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</si>
  <si>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</si>
  <si>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</si>
  <si>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</si>
  <si>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</si>
  <si>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</si>
  <si>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</si>
  <si>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</si>
  <si>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</si>
  <si>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</si>
  <si>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</si>
  <si>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</si>
  <si>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</si>
  <si>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</si>
  <si>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</si>
  <si>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</si>
  <si>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</si>
  <si>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</si>
  <si>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</si>
  <si>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</si>
  <si>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</si>
  <si>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</si>
  <si>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</si>
  <si>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</si>
  <si>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</si>
  <si>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</si>
  <si>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</si>
  <si>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</si>
  <si>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</si>
  <si>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</si>
  <si>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</si>
  <si>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</si>
  <si>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</si>
  <si>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</si>
  <si>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</si>
  <si>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</si>
  <si>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</si>
  <si>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</si>
  <si>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</si>
  <si>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</si>
  <si>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</si>
  <si>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</si>
  <si>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</si>
  <si>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</si>
  <si>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</si>
  <si>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</si>
  <si>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</si>
  <si>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</si>
  <si>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</si>
  <si>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</si>
  <si>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</si>
  <si>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</si>
  <si>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</si>
  <si>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</si>
  <si>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</si>
  <si>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</si>
  <si>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</si>
  <si>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</si>
  <si>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</si>
  <si>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</si>
  <si>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</si>
  <si>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</si>
  <si>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</si>
  <si>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</si>
  <si>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</si>
  <si>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</si>
  <si>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</si>
  <si>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</si>
  <si>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</si>
  <si>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</si>
  <si>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</si>
  <si>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</si>
  <si>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</si>
  <si>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</si>
  <si>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</si>
  <si>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</si>
  <si>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</si>
  <si>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</si>
  <si>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</si>
  <si>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</si>
  <si>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</si>
  <si>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</si>
  <si>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</si>
  <si>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</si>
  <si>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</si>
  <si>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</si>
  <si>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</si>
  <si>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</si>
  <si>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</si>
  <si>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</si>
  <si>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</si>
  <si>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</si>
  <si>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</si>
  <si>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</si>
  <si>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</si>
  <si>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</si>
  <si>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</si>
  <si>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</si>
  <si>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</si>
  <si>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</si>
  <si>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</si>
  <si>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</si>
  <si>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</si>
  <si>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</si>
  <si>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</si>
  <si>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</si>
  <si>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</si>
  <si>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</si>
  <si>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</si>
  <si>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</si>
  <si>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</si>
  <si>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</si>
  <si>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</si>
  <si>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</si>
  <si>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</si>
  <si>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</si>
  <si>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</si>
  <si>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</si>
  <si>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</si>
  <si>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</si>
  <si>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</si>
  <si>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</si>
  <si>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</si>
  <si>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</si>
  <si>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</si>
  <si>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</si>
  <si>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</si>
  <si>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</si>
  <si>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</si>
  <si>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</si>
  <si>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</si>
  <si>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</si>
  <si>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</si>
  <si>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</si>
  <si>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</si>
  <si>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</si>
  <si>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</si>
  <si>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</si>
  <si>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</si>
  <si>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</si>
  <si>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</si>
  <si>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</si>
  <si>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</si>
  <si>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</si>
  <si>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</si>
  <si>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</si>
  <si>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</si>
  <si>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</si>
  <si>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</si>
  <si>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</si>
  <si>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</si>
  <si>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</si>
  <si>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</si>
  <si>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</si>
  <si>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</si>
  <si>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</si>
  <si>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</si>
  <si>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</si>
  <si>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</si>
  <si>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</si>
  <si>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</si>
  <si>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</si>
  <si>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</si>
  <si>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</si>
  <si>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</si>
  <si>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</si>
  <si>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</si>
  <si>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</si>
  <si>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</si>
  <si>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</si>
  <si>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</si>
  <si>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</si>
  <si>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</si>
  <si>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</si>
  <si>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</si>
  <si>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</si>
  <si>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</si>
  <si>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</si>
  <si>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</si>
  <si>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</si>
  <si>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</si>
  <si>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</si>
  <si>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</si>
  <si>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</si>
  <si>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</si>
  <si>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</si>
  <si>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</si>
  <si>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</si>
  <si>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</si>
  <si>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</si>
  <si>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</si>
  <si>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</si>
  <si>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</si>
  <si>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</si>
  <si>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</si>
  <si>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</si>
  <si>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</si>
  <si>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</si>
  <si>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</si>
  <si>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</si>
  <si>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</si>
  <si>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</si>
  <si>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</si>
  <si>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</si>
  <si>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</si>
  <si>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</si>
  <si>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</si>
  <si>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</si>
  <si>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</si>
  <si>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</si>
  <si>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</si>
  <si>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</si>
  <si>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</si>
  <si>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</si>
  <si>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</si>
  <si>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</si>
  <si>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</si>
  <si>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</si>
  <si>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</si>
  <si>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</si>
  <si>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</si>
  <si>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</si>
  <si>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</si>
  <si>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</si>
  <si>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</si>
  <si>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</si>
  <si>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</si>
  <si>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</si>
  <si>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</si>
  <si>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</si>
  <si>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</si>
  <si>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</si>
  <si>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</si>
  <si>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</si>
  <si>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</si>
  <si>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</si>
  <si>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</si>
  <si>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</si>
  <si>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</si>
  <si>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</si>
  <si>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</si>
  <si>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</si>
  <si>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</si>
  <si>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</si>
  <si>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</si>
  <si>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</si>
  <si>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</si>
  <si>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</si>
  <si>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</si>
  <si>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</si>
  <si>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</si>
  <si>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</si>
  <si>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</si>
  <si>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</si>
  <si>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</si>
  <si>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</si>
  <si>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</si>
  <si>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</si>
  <si>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</si>
  <si>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</si>
  <si>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</si>
  <si>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</si>
  <si>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</si>
  <si>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</si>
  <si>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</si>
  <si>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</si>
  <si>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</si>
  <si>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</si>
  <si>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</si>
  <si>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</si>
  <si>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</si>
  <si>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</si>
  <si>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</si>
  <si>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</si>
  <si>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</si>
  <si>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</si>
  <si>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</si>
  <si>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</si>
  <si>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</si>
  <si>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</si>
  <si>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</si>
  <si>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</si>
  <si>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</si>
  <si>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</si>
  <si>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</si>
  <si>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</si>
  <si>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</si>
  <si>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</si>
  <si>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</si>
  <si>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</si>
  <si>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</si>
  <si>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</si>
  <si>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</si>
  <si>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</si>
  <si>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</si>
  <si>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</si>
  <si>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</si>
  <si>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</si>
  <si>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</si>
  <si>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</si>
  <si>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</si>
  <si>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</si>
  <si>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</si>
  <si>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</si>
  <si>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</si>
  <si>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</si>
  <si>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</si>
  <si>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</si>
  <si>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</si>
  <si>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</si>
  <si>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</si>
  <si>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</si>
  <si>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</si>
  <si>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</si>
  <si>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</si>
  <si>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</si>
  <si>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</si>
  <si>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</si>
  <si>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</si>
  <si>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</si>
  <si>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</si>
  <si>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</si>
  <si>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</si>
  <si>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</si>
  <si>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</si>
  <si>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</si>
  <si>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</si>
  <si>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</si>
  <si>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</si>
  <si>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</si>
  <si>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</si>
  <si>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</si>
  <si>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</si>
  <si>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</si>
  <si>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</si>
  <si>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</si>
  <si>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</si>
  <si>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</si>
  <si>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</si>
  <si>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</si>
  <si>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</si>
  <si>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</si>
  <si>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</si>
  <si>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</si>
  <si>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</si>
  <si>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</si>
  <si>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</si>
  <si>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</si>
  <si>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</si>
  <si>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</si>
  <si>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</si>
  <si>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</si>
  <si>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</si>
  <si>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</si>
  <si>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</si>
  <si>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</si>
  <si>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</si>
  <si>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</si>
  <si>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</si>
  <si>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</si>
  <si>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</si>
  <si>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</si>
  <si>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</si>
  <si>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</si>
  <si>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</si>
  <si>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</si>
  <si>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</si>
  <si>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</si>
  <si>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</si>
  <si>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</si>
  <si>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</si>
  <si>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</si>
  <si>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</si>
  <si>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</si>
  <si>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</si>
  <si>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</si>
  <si>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</si>
  <si>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</si>
  <si>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</si>
  <si>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</si>
  <si>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</si>
  <si>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</si>
  <si>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</si>
  <si>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</si>
  <si>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</si>
  <si>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</si>
  <si>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</si>
  <si>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</si>
  <si>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</si>
  <si>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</si>
  <si>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</si>
  <si>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</si>
  <si>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</si>
  <si>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</si>
  <si>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</si>
  <si>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</si>
  <si>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</si>
  <si>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</si>
  <si>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</si>
  <si>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</si>
  <si>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</si>
  <si>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</si>
  <si>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</si>
  <si>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</si>
  <si>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</si>
  <si>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</si>
  <si>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</si>
  <si>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</si>
  <si>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</si>
  <si>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</si>
  <si>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</si>
  <si>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</si>
  <si>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</si>
  <si>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</si>
  <si>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</si>
  <si>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</si>
  <si>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</si>
  <si>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</si>
  <si>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</si>
  <si>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</si>
  <si>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</si>
  <si>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</si>
  <si>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</si>
  <si>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</si>
  <si>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</si>
  <si>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</si>
  <si>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</si>
  <si>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</si>
  <si>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</si>
  <si>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</si>
  <si>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</si>
  <si>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</si>
  <si>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</si>
  <si>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</si>
  <si>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</si>
  <si>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</si>
  <si>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</si>
  <si>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</si>
  <si>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</si>
  <si>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</si>
  <si>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</si>
  <si>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</si>
  <si>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</si>
  <si>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</si>
  <si>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</si>
  <si>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</si>
  <si>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</si>
  <si>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</si>
  <si>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</si>
  <si>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</si>
  <si>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</si>
  <si>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</si>
  <si>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</si>
  <si>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</si>
  <si>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</si>
  <si>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</si>
  <si>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</si>
  <si>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</si>
  <si>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</si>
  <si>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</si>
  <si>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</si>
  <si>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</si>
  <si>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</si>
  <si>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</si>
  <si>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</si>
  <si>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</si>
  <si>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</si>
  <si>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</si>
  <si>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</si>
  <si>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</si>
  <si>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</si>
  <si>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</si>
  <si>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</si>
  <si>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</si>
  <si>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</si>
  <si>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</si>
  <si>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</si>
  <si>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</si>
  <si>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</si>
  <si>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</si>
  <si>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</si>
  <si>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</si>
  <si>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</si>
  <si>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</si>
  <si>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</si>
  <si>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</si>
  <si>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</si>
  <si>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</si>
  <si>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</si>
  <si>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</si>
  <si>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</si>
  <si>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</si>
  <si>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</si>
  <si>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</si>
  <si>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</si>
  <si>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</si>
  <si>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</si>
  <si>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</si>
  <si>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</si>
  <si>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</si>
  <si>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</si>
  <si>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</si>
  <si>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</si>
  <si>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</si>
  <si>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</si>
  <si>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</si>
  <si>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</si>
  <si>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</si>
  <si>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</si>
  <si>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</si>
  <si>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</si>
  <si>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</si>
  <si>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</si>
  <si>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</si>
  <si>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</si>
  <si>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</si>
  <si>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</si>
  <si>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</si>
  <si>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</si>
  <si>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</si>
  <si>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</si>
  <si>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</si>
  <si>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</si>
  <si>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</si>
  <si>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</si>
  <si>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</si>
  <si>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</si>
  <si>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</si>
  <si>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</si>
  <si>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</si>
  <si>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</si>
  <si>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</si>
  <si>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</si>
  <si>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</si>
  <si>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</si>
  <si>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</si>
  <si>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</si>
  <si>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</si>
  <si>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</si>
  <si>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</si>
  <si>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</si>
  <si>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</si>
  <si>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</si>
  <si>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</si>
  <si>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</si>
  <si>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</si>
  <si>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</si>
  <si>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</si>
  <si>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</si>
  <si>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</si>
  <si>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</si>
  <si>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</si>
  <si>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</si>
  <si>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</si>
  <si>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</si>
  <si>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</si>
  <si>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</si>
  <si>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</si>
  <si>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</si>
  <si>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</si>
  <si>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</si>
  <si>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</si>
  <si>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</si>
  <si>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</si>
  <si>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</si>
  <si>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</si>
  <si>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</si>
  <si>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</si>
  <si>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</si>
  <si>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</si>
  <si>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</si>
  <si>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</si>
  <si>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</si>
  <si>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</si>
  <si>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</si>
  <si>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</si>
  <si>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</si>
  <si>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</si>
  <si>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</si>
  <si>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</si>
  <si>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</si>
  <si>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</si>
  <si>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</si>
  <si>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</si>
  <si>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</si>
  <si>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</si>
  <si>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</si>
  <si>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</si>
  <si>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</si>
  <si>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</si>
  <si>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</si>
  <si>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</si>
  <si>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</si>
  <si>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</si>
  <si>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</si>
  <si>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</si>
  <si>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</si>
  <si>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</si>
  <si>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</si>
  <si>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</si>
  <si>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</si>
  <si>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</si>
  <si>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</si>
  <si>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</si>
  <si>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</si>
  <si>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</si>
  <si>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</si>
  <si>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</si>
  <si>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</si>
  <si>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</si>
  <si>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</si>
  <si>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</si>
  <si>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</si>
  <si>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</si>
  <si>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</si>
  <si>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</si>
  <si>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</si>
  <si>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</si>
  <si>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</si>
  <si>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</si>
  <si>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</si>
  <si>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</si>
  <si>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</si>
  <si>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</si>
  <si>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</si>
  <si>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</si>
  <si>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</si>
  <si>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</si>
  <si>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</si>
  <si>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</si>
  <si>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</si>
  <si>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</si>
  <si>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</si>
  <si>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</si>
  <si>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</si>
  <si>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</si>
  <si>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</si>
  <si>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</si>
  <si>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</si>
  <si>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</si>
  <si>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</si>
  <si>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</si>
  <si>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</si>
  <si>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</si>
  <si>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</si>
  <si>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</si>
  <si>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</si>
  <si>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</si>
  <si>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</si>
  <si>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</si>
  <si>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</si>
  <si>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</si>
  <si>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</si>
  <si>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</si>
  <si>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</si>
  <si>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</si>
  <si>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</si>
  <si>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</si>
  <si>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</si>
  <si>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</si>
  <si>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</si>
  <si>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</si>
  <si>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</si>
  <si>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</si>
  <si>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</si>
  <si>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</si>
  <si>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</si>
  <si>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</si>
  <si>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</si>
  <si>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</si>
  <si>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</si>
  <si>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</si>
  <si>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</si>
  <si>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</si>
  <si>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</si>
  <si>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</si>
  <si>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</si>
  <si>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</si>
  <si>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</si>
  <si>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</si>
  <si>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</si>
  <si>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</si>
  <si>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</si>
  <si>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</si>
  <si>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</si>
  <si>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</si>
  <si>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</si>
  <si>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</si>
  <si>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</si>
  <si>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</si>
  <si>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</si>
  <si>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</si>
  <si>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</si>
  <si>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</si>
  <si>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</si>
  <si>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</si>
  <si>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</si>
  <si>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</si>
  <si>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</si>
  <si>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</si>
  <si>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</si>
  <si>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</si>
  <si>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</si>
  <si>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</si>
  <si>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</si>
  <si>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</si>
  <si>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</si>
  <si>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</si>
  <si>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</si>
  <si>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</si>
  <si>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</si>
  <si>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</si>
  <si>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</si>
  <si>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</si>
  <si>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</si>
  <si>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</si>
  <si>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</si>
  <si>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</si>
  <si>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</si>
  <si>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</si>
  <si>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</si>
  <si>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</si>
  <si>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</si>
  <si>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</si>
  <si>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</si>
  <si>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</si>
  <si>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</si>
  <si>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</si>
  <si>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</si>
  <si>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</si>
  <si>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</si>
  <si>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</si>
  <si>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</si>
  <si>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</si>
  <si>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</si>
  <si>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</si>
  <si>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</si>
  <si>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</si>
  <si>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</si>
  <si>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</si>
  <si>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</si>
  <si>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</si>
  <si>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</si>
  <si>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</si>
  <si>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</si>
  <si>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</si>
  <si>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</si>
  <si>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</si>
  <si>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</si>
  <si>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</si>
  <si>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</si>
  <si>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</si>
  <si>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</si>
  <si>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</si>
  <si>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</si>
  <si>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</si>
  <si>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</si>
  <si>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</si>
  <si>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</si>
  <si>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</si>
  <si>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</si>
  <si>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</si>
  <si>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</si>
  <si>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</si>
  <si>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</si>
  <si>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</si>
  <si>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</si>
  <si>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</si>
  <si>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</si>
  <si>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</si>
  <si>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</si>
  <si>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</si>
  <si>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</si>
  <si>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</si>
  <si>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</si>
  <si>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</si>
  <si>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</si>
  <si>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</si>
  <si>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</si>
  <si>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</si>
  <si>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</si>
  <si>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</si>
  <si>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</si>
  <si>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</si>
  <si>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</si>
  <si>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</si>
  <si>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</si>
  <si>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</si>
  <si>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</si>
  <si>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</si>
  <si>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</si>
  <si>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</si>
  <si>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</si>
  <si>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</si>
  <si>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</si>
  <si>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</si>
  <si>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</si>
  <si>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</si>
  <si>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</si>
  <si>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</si>
  <si>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</si>
  <si>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</si>
  <si>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</si>
  <si>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</si>
  <si>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</si>
  <si>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</si>
  <si>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</si>
  <si>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</si>
  <si>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</si>
  <si>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</si>
  <si>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</si>
  <si>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</si>
  <si>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</si>
  <si>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</si>
  <si>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</si>
  <si>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</si>
  <si>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</si>
  <si>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</si>
  <si>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</si>
  <si>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</si>
  <si>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</si>
  <si>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</si>
  <si>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</si>
  <si>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</si>
  <si>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</si>
  <si>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</si>
  <si>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</si>
  <si>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</si>
  <si>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</si>
  <si>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</si>
  <si>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</si>
  <si>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</si>
  <si>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</si>
  <si>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</si>
  <si>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</si>
  <si>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</si>
  <si>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</si>
  <si>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</si>
  <si>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</si>
  <si>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</si>
  <si>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</si>
  <si>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</si>
  <si>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</si>
  <si>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</si>
  <si>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</si>
  <si>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</si>
  <si>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</si>
  <si>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</si>
  <si>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</si>
  <si>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</si>
  <si>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</si>
  <si>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</si>
  <si>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</si>
  <si>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</si>
  <si>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</si>
  <si>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</si>
  <si>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</si>
  <si>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</si>
  <si>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</si>
  <si>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</si>
  <si>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</si>
  <si>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</si>
  <si>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</si>
  <si>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</si>
  <si>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</si>
  <si>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</si>
  <si>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</si>
  <si>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</si>
  <si>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</si>
  <si>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</si>
  <si>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</si>
  <si>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</si>
  <si>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</si>
  <si>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</si>
  <si>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</si>
  <si>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</si>
  <si>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</si>
  <si>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</si>
  <si>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</si>
  <si>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</si>
  <si>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</si>
  <si>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</si>
  <si>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</si>
  <si>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</si>
  <si>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</si>
  <si>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</si>
  <si>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</si>
  <si>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</si>
  <si>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</si>
  <si>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</si>
  <si>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</si>
  <si>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</si>
  <si>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</si>
  <si>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</si>
  <si>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</si>
  <si>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</si>
  <si>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</si>
  <si>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</si>
  <si>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</si>
  <si>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</si>
  <si>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</si>
  <si>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</si>
  <si>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</si>
  <si>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</si>
  <si>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</si>
  <si>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</si>
  <si>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</si>
  <si>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</si>
  <si>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</si>
  <si>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</si>
  <si>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</si>
  <si>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</si>
  <si>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</si>
  <si>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</si>
  <si>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</si>
  <si>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</si>
  <si>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</si>
  <si>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</si>
  <si>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</si>
  <si>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</si>
  <si>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</si>
  <si>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</si>
  <si>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</si>
  <si>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</si>
  <si>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</si>
  <si>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</si>
  <si>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</si>
  <si>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</si>
  <si>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</si>
  <si>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</si>
  <si>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</si>
  <si>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</si>
  <si>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</si>
  <si>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</si>
  <si>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</si>
  <si>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</si>
  <si>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</si>
  <si>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</si>
  <si>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</si>
  <si>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</si>
  <si>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</si>
  <si>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</si>
  <si>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</si>
  <si>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</si>
  <si>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</si>
  <si>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</si>
  <si>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</si>
  <si>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</si>
  <si>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</si>
  <si>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</si>
  <si>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</si>
  <si>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</si>
  <si>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</si>
  <si>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</si>
  <si>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</si>
  <si>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</si>
  <si>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</si>
  <si>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</si>
  <si>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</si>
  <si>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</si>
  <si>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</si>
  <si>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</si>
  <si>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</si>
  <si>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</si>
  <si>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</si>
  <si>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</si>
  <si>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</si>
  <si>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</si>
  <si>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</si>
  <si>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</si>
  <si>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</si>
  <si>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</si>
  <si>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</si>
  <si>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</si>
  <si>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</si>
  <si>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</si>
  <si>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</si>
  <si>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</si>
  <si>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</si>
  <si>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</si>
  <si>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</si>
  <si>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</si>
  <si>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</si>
  <si>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</si>
  <si>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</si>
  <si>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</si>
  <si>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</si>
  <si>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</si>
  <si>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</si>
  <si>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</si>
  <si>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</si>
  <si>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</si>
  <si>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</si>
  <si>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</si>
  <si>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</si>
  <si>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</si>
  <si>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</si>
  <si>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</si>
  <si>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</si>
  <si>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</si>
  <si>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</si>
  <si>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</si>
  <si>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</si>
  <si>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</si>
  <si>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</si>
  <si>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</si>
  <si>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</si>
  <si>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</si>
  <si>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</si>
  <si>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</si>
  <si>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</si>
  <si>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</si>
  <si>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</si>
  <si>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</si>
  <si>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</si>
  <si>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</si>
  <si>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</si>
  <si>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</si>
  <si>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</si>
  <si>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</si>
  <si>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</si>
  <si>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</si>
  <si>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</si>
  <si>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</si>
  <si>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</si>
  <si>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</si>
  <si>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</si>
  <si>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</si>
  <si>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</si>
  <si>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</si>
  <si>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</si>
  <si>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</si>
  <si>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</si>
  <si>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</si>
  <si>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</si>
  <si>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</si>
  <si>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</si>
  <si>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</si>
  <si>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</si>
  <si>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</si>
  <si>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</si>
  <si>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</si>
  <si>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</si>
  <si>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</si>
  <si>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</si>
  <si>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</si>
  <si>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</si>
  <si>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</si>
  <si>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</si>
  <si>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</si>
  <si>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</si>
  <si>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</si>
  <si>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</si>
  <si>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</si>
  <si>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</si>
  <si>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</si>
  <si>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</si>
  <si>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</si>
  <si>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</si>
  <si>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</si>
  <si>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</si>
  <si>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</si>
  <si>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</si>
  <si>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</si>
  <si>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</si>
  <si>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</si>
  <si>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</si>
  <si>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</si>
  <si>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</si>
  <si>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</si>
  <si>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</si>
  <si>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</si>
  <si>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</si>
  <si>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</si>
  <si>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</si>
  <si>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</si>
  <si>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</si>
  <si>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</si>
  <si>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</si>
  <si>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</si>
  <si>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</si>
  <si>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</si>
  <si>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</si>
  <si>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</si>
  <si>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</si>
  <si>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</si>
  <si>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</si>
  <si>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</si>
  <si>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</si>
  <si>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</si>
  <si>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</si>
  <si>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</si>
  <si>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</si>
  <si>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</si>
  <si>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</si>
  <si>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</si>
  <si>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</si>
  <si>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</si>
  <si>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</si>
  <si>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</si>
  <si>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</si>
  <si>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</si>
  <si>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</si>
  <si>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</si>
  <si>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</si>
  <si>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</si>
  <si>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</si>
  <si>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</si>
  <si>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</si>
  <si>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</si>
  <si>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</si>
  <si>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</si>
  <si>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</si>
  <si>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</si>
  <si>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</si>
  <si>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</si>
  <si>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</si>
  <si>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</si>
  <si>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</si>
  <si>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</si>
  <si>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</si>
  <si>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</si>
  <si>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</si>
  <si>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</si>
  <si>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</si>
  <si>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</si>
  <si>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</si>
  <si>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</si>
  <si>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</si>
  <si>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</si>
  <si>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</si>
  <si>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</si>
  <si>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</si>
  <si>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</si>
  <si>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</si>
  <si>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</si>
  <si>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</si>
  <si>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</si>
  <si>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</si>
  <si>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</si>
  <si>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</si>
  <si>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</si>
  <si>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</si>
  <si>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</si>
  <si>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</si>
  <si>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</si>
  <si>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</si>
  <si>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</si>
  <si>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</si>
  <si>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</si>
  <si>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</si>
  <si>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</si>
  <si>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</si>
  <si>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</si>
  <si>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</si>
  <si>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</si>
  <si>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</si>
  <si>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</si>
  <si>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</si>
  <si>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</si>
  <si>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</si>
  <si>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</si>
  <si>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</si>
  <si>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</si>
  <si>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</si>
  <si>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</si>
  <si>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</si>
  <si>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</si>
  <si>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</si>
  <si>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</si>
  <si>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</si>
  <si>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</si>
  <si>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</si>
  <si>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</si>
  <si>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</si>
  <si>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</si>
  <si>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</si>
  <si>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</si>
  <si>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</si>
  <si>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</si>
  <si>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</si>
  <si>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</si>
  <si>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</si>
  <si>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</si>
  <si>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</si>
  <si>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</si>
  <si>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</si>
  <si>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</si>
  <si>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</si>
  <si>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</si>
  <si>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</si>
  <si>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</si>
  <si>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</si>
  <si>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</si>
  <si>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</si>
  <si>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</si>
  <si>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</si>
  <si>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</si>
  <si>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</si>
  <si>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</si>
  <si>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</si>
  <si>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</si>
  <si>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</si>
  <si>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</si>
  <si>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</si>
  <si>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</si>
  <si>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</si>
  <si>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</si>
  <si>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</si>
  <si>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</si>
  <si>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</si>
  <si>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</si>
  <si>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</si>
  <si>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</si>
  <si>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</si>
  <si>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</si>
  <si>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</si>
  <si>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</si>
  <si>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</si>
  <si>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</si>
  <si>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</si>
  <si>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</si>
  <si>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</si>
  <si>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</si>
  <si>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</si>
  <si>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</si>
  <si>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</si>
  <si>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</si>
  <si>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</si>
  <si>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</si>
  <si>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</si>
  <si>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</si>
  <si>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</si>
  <si>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</si>
  <si>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</si>
  <si>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</si>
  <si>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</si>
  <si>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</si>
  <si>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</si>
  <si>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</si>
  <si>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</si>
  <si>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</si>
  <si>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</si>
  <si>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</si>
  <si>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</si>
  <si>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</si>
  <si>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</si>
  <si>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</si>
  <si>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</si>
  <si>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</si>
  <si>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</si>
  <si>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</si>
  <si>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</si>
  <si>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</si>
  <si>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</si>
  <si>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</si>
  <si>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</si>
  <si>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</si>
  <si>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</si>
  <si>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</si>
  <si>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</si>
  <si>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</si>
  <si>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</si>
  <si>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</si>
  <si>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</si>
  <si>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</si>
  <si>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</si>
  <si>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</si>
  <si>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</si>
  <si>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</si>
  <si>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</si>
  <si>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</si>
  <si>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</si>
  <si>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</si>
  <si>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</si>
  <si>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</si>
  <si>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</si>
  <si>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</si>
  <si>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</si>
  <si>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</si>
  <si>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</si>
  <si>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</si>
  <si>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</si>
  <si>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</si>
  <si>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</si>
  <si>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</si>
  <si>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</si>
  <si>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</si>
  <si>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</si>
  <si>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</si>
  <si>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</si>
  <si>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</si>
  <si>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</si>
  <si>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</si>
  <si>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</si>
  <si>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</si>
  <si>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</si>
  <si>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</si>
  <si>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</si>
  <si>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</si>
  <si>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</si>
  <si>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</si>
  <si>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</si>
  <si>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</si>
  <si>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</si>
  <si>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</si>
  <si>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</si>
  <si>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</si>
  <si>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</si>
  <si>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</si>
  <si>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</si>
  <si>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</si>
  <si>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</si>
  <si>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</si>
  <si>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</si>
  <si>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</si>
  <si>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</si>
  <si>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</si>
  <si>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</si>
  <si>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</si>
  <si>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</si>
  <si>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</si>
  <si>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</si>
  <si>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</si>
  <si>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</si>
  <si>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</si>
  <si>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</si>
  <si>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</si>
  <si>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</si>
  <si>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</si>
  <si>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</si>
  <si>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</si>
  <si>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</si>
  <si>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</si>
  <si>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</si>
  <si>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</si>
  <si>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</si>
  <si>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</si>
  <si>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</si>
  <si>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</si>
  <si>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</si>
  <si>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</si>
  <si>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</si>
  <si>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</si>
  <si>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</si>
  <si>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</si>
  <si>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</si>
  <si>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</si>
  <si>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</si>
  <si>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</si>
  <si>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</si>
  <si>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</si>
  <si>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</si>
  <si>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</si>
  <si>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</si>
  <si>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</si>
  <si>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</si>
  <si>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</si>
  <si>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</si>
  <si>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</si>
  <si>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</si>
  <si>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</si>
  <si>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</si>
  <si>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</si>
  <si>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</si>
  <si>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</si>
  <si>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</si>
  <si>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</si>
  <si>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</si>
  <si>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</si>
  <si>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</si>
  <si>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</si>
  <si>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</si>
  <si>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</si>
  <si>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</si>
  <si>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</si>
  <si>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</si>
  <si>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</si>
  <si>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</si>
  <si>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</si>
  <si>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</si>
  <si>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</si>
  <si>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</si>
  <si>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</si>
  <si>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</si>
  <si>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</si>
  <si>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</si>
  <si>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</si>
  <si>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</si>
  <si>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</si>
  <si>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</si>
  <si>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</si>
  <si>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</si>
  <si>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</si>
  <si>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</si>
  <si>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</si>
  <si>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</si>
  <si>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</si>
  <si>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</si>
  <si>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</si>
  <si>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</si>
  <si>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</si>
  <si>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</si>
  <si>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</si>
  <si>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</si>
  <si>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</si>
  <si>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</si>
  <si>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</si>
  <si>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</si>
  <si>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</si>
  <si>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</si>
  <si>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</si>
  <si>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</si>
  <si>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</si>
  <si>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</si>
  <si>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</si>
  <si>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</si>
  <si>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</si>
  <si>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</si>
  <si>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</si>
  <si>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</si>
  <si>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</si>
  <si>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</si>
  <si>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</si>
  <si>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</si>
  <si>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</si>
  <si>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</si>
  <si>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</si>
  <si>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</si>
  <si>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</si>
  <si>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</si>
  <si>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</si>
  <si>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</si>
  <si>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</si>
  <si>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</si>
  <si>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</si>
  <si>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</si>
  <si>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</si>
  <si>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</si>
  <si>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</si>
  <si>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</si>
  <si>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</si>
  <si>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</si>
  <si>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</si>
  <si>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</si>
  <si>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</si>
  <si>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</si>
  <si>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</si>
  <si>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</si>
  <si>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</si>
  <si>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</si>
  <si>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</si>
  <si>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</si>
  <si>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</si>
  <si>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</si>
  <si>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</si>
  <si>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</si>
  <si>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</si>
  <si>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</si>
  <si>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</si>
  <si>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</si>
  <si>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</si>
  <si>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</si>
  <si>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</si>
  <si>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</si>
  <si>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</si>
  <si>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</si>
  <si>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</si>
  <si>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</si>
  <si>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</si>
  <si>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</si>
  <si>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</si>
  <si>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</si>
  <si>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</si>
  <si>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</si>
  <si>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</si>
  <si>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</si>
  <si>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</si>
  <si>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</si>
  <si>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</si>
  <si>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</si>
  <si>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</si>
  <si>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</si>
  <si>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</si>
  <si>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</si>
  <si>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</si>
  <si>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</si>
  <si>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</si>
  <si>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</si>
  <si>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</si>
  <si>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</si>
  <si>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</si>
  <si>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</si>
  <si>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</si>
  <si>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</si>
  <si>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</si>
  <si>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</si>
  <si>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</si>
  <si>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</si>
  <si>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</si>
  <si>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</si>
  <si>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</si>
  <si>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</si>
  <si>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</si>
  <si>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</si>
  <si>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</si>
  <si>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</si>
  <si>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</si>
  <si>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</si>
  <si>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</si>
  <si>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</si>
  <si>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</si>
  <si>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</si>
  <si>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</si>
  <si>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</si>
  <si>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</si>
  <si>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</si>
  <si>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</si>
  <si>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</si>
  <si>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</si>
  <si>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</si>
  <si>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</si>
  <si>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</si>
  <si>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</si>
  <si>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</si>
  <si>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</si>
  <si>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</si>
  <si>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</si>
  <si>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</si>
  <si>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</si>
  <si>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</si>
  <si>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</si>
  <si>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</si>
  <si>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</si>
  <si>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</si>
  <si>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</si>
  <si>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</si>
  <si>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</si>
  <si>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</si>
  <si>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</si>
  <si>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</si>
  <si>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</si>
  <si>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</si>
  <si>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</si>
  <si>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</si>
  <si>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</si>
  <si>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</si>
  <si>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</si>
  <si>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</si>
  <si>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</si>
  <si>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</si>
  <si>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</si>
  <si>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</si>
  <si>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</si>
  <si>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</si>
  <si>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</si>
  <si>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</si>
  <si>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</si>
  <si>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</si>
  <si>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</si>
  <si>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</si>
  <si>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</si>
  <si>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</si>
  <si>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</si>
  <si>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</si>
  <si>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</si>
  <si>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</si>
  <si>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</si>
  <si>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</si>
  <si>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</si>
  <si>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</si>
  <si>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</si>
  <si>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</si>
  <si>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</si>
  <si>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</si>
  <si>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</si>
  <si>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</si>
  <si>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</si>
  <si>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</si>
  <si>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</si>
  <si>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</si>
  <si>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</si>
  <si>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</si>
  <si>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</si>
  <si>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</si>
  <si>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</si>
  <si>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</si>
  <si>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</si>
  <si>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</si>
  <si>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</si>
  <si>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</si>
  <si>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</si>
  <si>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</si>
  <si>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</si>
  <si>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</si>
  <si>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</si>
  <si>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</si>
  <si>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</si>
  <si>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</si>
  <si>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</si>
  <si>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</si>
  <si>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</si>
  <si>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</si>
  <si>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</si>
  <si>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</si>
  <si>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</si>
  <si>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</si>
  <si>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</si>
  <si>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</si>
  <si>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</si>
  <si>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</si>
  <si>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</si>
  <si>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</si>
  <si>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</si>
  <si>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</si>
  <si>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</si>
  <si>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</si>
  <si>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</si>
  <si>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</si>
  <si>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</si>
  <si>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</si>
  <si>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</si>
  <si>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</si>
  <si>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</si>
  <si>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</si>
  <si>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</si>
  <si>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</si>
  <si>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</si>
  <si>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</si>
  <si>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</si>
  <si>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</si>
  <si>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</si>
  <si>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</si>
  <si>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</si>
  <si>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</si>
  <si>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</si>
  <si>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</si>
  <si>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</si>
  <si>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</si>
  <si>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</si>
  <si>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</si>
  <si>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</si>
  <si>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</si>
  <si>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</si>
  <si>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</si>
  <si>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</si>
  <si>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</si>
  <si>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</si>
  <si>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</si>
  <si>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</si>
  <si>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</si>
  <si>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</si>
  <si>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</si>
  <si>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</si>
  <si>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</si>
  <si>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</si>
  <si>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</si>
  <si>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</si>
  <si>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</si>
  <si>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</si>
  <si>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</si>
  <si>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</si>
  <si>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</si>
  <si>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</si>
  <si>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</si>
  <si>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</si>
  <si>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</si>
  <si>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</si>
  <si>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</si>
  <si>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</si>
  <si>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</si>
  <si>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</si>
  <si>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</si>
  <si>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</si>
  <si>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</si>
  <si>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</si>
  <si>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</si>
  <si>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</si>
  <si>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</si>
  <si>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</si>
  <si>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</si>
  <si>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</si>
  <si>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</si>
  <si>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</si>
  <si>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</si>
  <si>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</si>
  <si>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</si>
  <si>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</si>
  <si>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</si>
  <si>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</si>
  <si>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</si>
  <si>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</si>
  <si>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</si>
  <si>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</si>
  <si>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</si>
  <si>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</si>
  <si>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</si>
  <si>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</si>
  <si>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</si>
  <si>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</si>
  <si>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</si>
  <si>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</si>
  <si>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</si>
  <si>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</si>
  <si>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</si>
  <si>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</si>
  <si>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</si>
  <si>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</si>
  <si>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</si>
  <si>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</si>
  <si>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</si>
  <si>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</si>
  <si>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</si>
  <si>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</si>
  <si>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</si>
  <si>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</si>
  <si>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</si>
  <si>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</si>
  <si>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</si>
  <si>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</si>
  <si>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</si>
  <si>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</si>
  <si>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</si>
  <si>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</si>
  <si>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</si>
  <si>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</si>
  <si>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</si>
  <si>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</si>
  <si>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</si>
  <si>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</si>
  <si>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</si>
  <si>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</si>
  <si>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</si>
  <si>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</si>
  <si>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</si>
  <si>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</si>
  <si>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</si>
  <si>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</si>
  <si>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</si>
  <si>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</si>
  <si>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</si>
  <si>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</si>
  <si>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</si>
  <si>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</si>
  <si>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</si>
  <si>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</si>
  <si>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</si>
  <si>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</si>
  <si>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</si>
  <si>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</si>
  <si>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</si>
  <si>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</si>
  <si>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</si>
  <si>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</si>
  <si>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</si>
  <si>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</si>
  <si>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</si>
  <si>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</si>
  <si>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</si>
  <si>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</si>
  <si>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</si>
  <si>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</si>
  <si>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</si>
  <si>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</si>
  <si>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</si>
  <si>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</si>
  <si>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</si>
  <si>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</si>
  <si>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</si>
  <si>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</si>
  <si>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</si>
  <si>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</si>
  <si>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</si>
  <si>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</si>
  <si>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</si>
  <si>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</si>
  <si>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</si>
  <si>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</si>
  <si>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</si>
  <si>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</si>
  <si>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</si>
  <si>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</si>
  <si>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</si>
  <si>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</si>
  <si>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</si>
  <si>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</si>
  <si>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</si>
  <si>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</si>
  <si>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</si>
  <si>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</si>
  <si>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</si>
  <si>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</si>
  <si>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</si>
  <si>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</si>
  <si>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</si>
  <si>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</si>
  <si>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</si>
  <si>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</si>
  <si>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</si>
  <si>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</si>
  <si>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</si>
  <si>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</si>
  <si>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</si>
  <si>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</si>
  <si>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</si>
  <si>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</si>
  <si>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</si>
  <si>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</si>
  <si>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</si>
  <si>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</si>
  <si>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</si>
  <si>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</si>
  <si>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</si>
  <si>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</si>
  <si>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</si>
  <si>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</si>
  <si>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</si>
  <si>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</si>
  <si>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</si>
  <si>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</si>
  <si>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</si>
  <si>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</si>
  <si>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</si>
  <si>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</si>
  <si>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</si>
  <si>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</si>
  <si>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</si>
  <si>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</si>
  <si>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</si>
  <si>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</si>
  <si>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</si>
  <si>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</si>
  <si>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</si>
  <si>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</si>
  <si>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</si>
  <si>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</si>
  <si>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</si>
  <si>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</si>
  <si>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</si>
  <si>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</si>
  <si>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</si>
  <si>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</si>
  <si>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</si>
  <si>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</si>
  <si>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</si>
  <si>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</si>
  <si>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</si>
  <si>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</si>
  <si>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</si>
  <si>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</si>
  <si>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</si>
  <si>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</si>
  <si>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</si>
  <si>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</si>
  <si>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</si>
  <si>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</si>
  <si>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</si>
  <si>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</si>
  <si>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</si>
  <si>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</si>
  <si>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</si>
  <si>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</si>
  <si>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</si>
  <si>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</si>
  <si>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</si>
  <si>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</si>
  <si>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</si>
  <si>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</si>
  <si>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</si>
  <si>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</si>
  <si>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</si>
  <si>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</si>
  <si>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</si>
  <si>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</si>
  <si>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</si>
  <si>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</si>
  <si>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</si>
  <si>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</si>
  <si>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</si>
  <si>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</si>
  <si>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</si>
  <si>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</si>
  <si>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</si>
  <si>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</si>
  <si>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</si>
  <si>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</si>
  <si>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</si>
  <si>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</si>
  <si>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</si>
  <si>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</si>
  <si>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</si>
  <si>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</si>
  <si>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</si>
  <si>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</si>
  <si>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</si>
  <si>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</si>
  <si>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</si>
  <si>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</si>
  <si>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</si>
  <si>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</si>
  <si>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</si>
  <si>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</si>
  <si>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</si>
  <si>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</si>
  <si>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</si>
  <si>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</si>
  <si>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</si>
  <si>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</si>
  <si>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</si>
  <si>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</si>
  <si>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</si>
  <si>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</si>
  <si>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</si>
  <si>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</si>
  <si>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</si>
  <si>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</si>
  <si>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</si>
  <si>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</si>
  <si>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</si>
  <si>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</si>
  <si>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</si>
  <si>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</si>
  <si>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</si>
  <si>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</si>
  <si>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</si>
  <si>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</si>
  <si>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</si>
  <si>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</si>
  <si>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</si>
  <si>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</si>
  <si>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</si>
  <si>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</si>
  <si>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</si>
  <si>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</si>
  <si>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</si>
  <si>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</si>
  <si>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</si>
  <si>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</si>
  <si>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</si>
  <si>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</si>
  <si>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</si>
  <si>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</si>
  <si>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</si>
  <si>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</si>
  <si>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</si>
  <si>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</si>
  <si>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</si>
  <si>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</si>
  <si>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</si>
  <si>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</si>
  <si>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</si>
  <si>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</si>
  <si>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</si>
  <si>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</si>
  <si>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</si>
  <si>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</si>
  <si>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</si>
  <si>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</si>
  <si>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</si>
  <si>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</si>
  <si>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</si>
  <si>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</si>
  <si>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</si>
  <si>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</si>
  <si>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</si>
  <si>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</si>
  <si>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</si>
  <si>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</si>
  <si>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</si>
  <si>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</si>
  <si>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</si>
  <si>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</si>
  <si>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</si>
  <si>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</si>
  <si>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</si>
  <si>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</si>
  <si>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</si>
  <si>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</si>
  <si>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</si>
  <si>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</si>
  <si>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</si>
  <si>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</si>
  <si>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</si>
  <si>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</si>
  <si>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</si>
  <si>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</si>
  <si>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</si>
  <si>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</si>
  <si>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</si>
  <si>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</si>
  <si>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</si>
  <si>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</si>
  <si>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</si>
  <si>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</si>
  <si>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</si>
  <si>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</si>
  <si>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</si>
  <si>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</si>
  <si>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</si>
  <si>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</si>
  <si>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</si>
  <si>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</si>
  <si>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</si>
  <si>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</si>
  <si>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</si>
  <si>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</si>
  <si>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</si>
  <si>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</si>
  <si>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</si>
  <si>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</si>
  <si>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</si>
  <si>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</si>
  <si>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</si>
  <si>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</si>
  <si>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</si>
  <si>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</si>
  <si>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</si>
  <si>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</si>
  <si>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</si>
  <si>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</si>
  <si>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</si>
  <si>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</si>
  <si>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</si>
  <si>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</si>
  <si>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</si>
  <si>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</si>
  <si>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</si>
  <si>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</si>
  <si>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</si>
  <si>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</si>
  <si>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</si>
  <si>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</si>
  <si>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</si>
  <si>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</si>
  <si>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</si>
  <si>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</si>
  <si>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</si>
  <si>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</si>
  <si>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</si>
  <si>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</si>
  <si>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</si>
  <si>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</si>
  <si>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</si>
  <si>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</si>
  <si>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</si>
  <si>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</si>
  <si>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</si>
  <si>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</si>
  <si>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</si>
  <si>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</si>
  <si>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</si>
  <si>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</si>
  <si>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</si>
  <si>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</si>
  <si>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</si>
  <si>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</si>
  <si>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</si>
  <si>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</si>
  <si>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</si>
  <si>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</si>
  <si>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</si>
  <si>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</si>
  <si>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</si>
  <si>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</si>
  <si>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</si>
  <si>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</si>
  <si>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</si>
  <si>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</si>
  <si>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</si>
  <si>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</si>
  <si>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</si>
  <si>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</si>
  <si>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</si>
  <si>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</si>
  <si>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</si>
  <si>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</si>
  <si>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</si>
  <si>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</si>
  <si>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</si>
  <si>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</si>
  <si>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</si>
  <si>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</si>
  <si>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</si>
  <si>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</si>
  <si>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</si>
  <si>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</si>
  <si>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</si>
  <si>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</si>
  <si>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</si>
  <si>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</si>
  <si>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</si>
  <si>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</si>
  <si>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</si>
  <si>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</si>
  <si>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</si>
  <si>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</si>
  <si>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</si>
  <si>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</si>
  <si>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</si>
  <si>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</si>
  <si>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</si>
  <si>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</si>
  <si>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</si>
  <si>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</si>
  <si>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</si>
  <si>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</si>
  <si>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</si>
  <si>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</si>
  <si>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</si>
  <si>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</si>
  <si>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</si>
  <si>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</si>
  <si>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</si>
  <si>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</si>
  <si>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</si>
  <si>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</si>
  <si>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</si>
  <si>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</si>
  <si>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</si>
  <si>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</si>
  <si>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</si>
  <si>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</si>
  <si>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</si>
  <si>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</si>
  <si>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</si>
  <si>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</si>
  <si>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</si>
  <si>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</si>
  <si>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</si>
  <si>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</si>
  <si>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</si>
  <si>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</si>
  <si>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</si>
  <si>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</si>
  <si>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</si>
  <si>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</si>
  <si>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</si>
  <si>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</si>
  <si>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</si>
  <si>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</si>
  <si>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</si>
  <si>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</si>
  <si>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</si>
  <si>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</si>
  <si>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</si>
  <si>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</si>
  <si>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</si>
  <si>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</si>
  <si>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</si>
  <si>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</si>
  <si>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</si>
  <si>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</si>
  <si>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</si>
  <si>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</si>
  <si>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</si>
  <si>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</si>
  <si>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</si>
  <si>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</si>
  <si>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</si>
  <si>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</si>
  <si>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</si>
  <si>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</si>
  <si>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</si>
  <si>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</si>
  <si>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</si>
  <si>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</si>
  <si>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</si>
  <si>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</si>
  <si>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</si>
  <si>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</si>
  <si>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</si>
  <si>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</si>
  <si>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</si>
  <si>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</si>
  <si>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</si>
  <si>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</si>
  <si>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</si>
  <si>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</si>
  <si>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</si>
  <si>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</si>
  <si>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</si>
  <si>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</si>
  <si>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</si>
  <si>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</si>
  <si>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</si>
  <si>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</si>
  <si>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</si>
  <si>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</si>
  <si>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</si>
  <si>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</si>
  <si>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</si>
  <si>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</si>
  <si>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</si>
  <si>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</si>
  <si>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</si>
  <si>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</si>
  <si>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</si>
  <si>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</si>
  <si>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</si>
  <si>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</si>
  <si>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</si>
  <si>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</si>
  <si>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</si>
  <si>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</si>
  <si>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</si>
  <si>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</si>
  <si>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</si>
  <si>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</si>
  <si>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</si>
  <si>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</si>
  <si>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</si>
  <si>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</si>
  <si>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</si>
  <si>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</si>
  <si>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</si>
  <si>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</si>
  <si>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</si>
  <si>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</si>
  <si>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</si>
  <si>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</si>
  <si>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</si>
  <si>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</si>
  <si>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</si>
  <si>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</si>
  <si>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</si>
  <si>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</si>
  <si>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</si>
  <si>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</si>
  <si>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</si>
  <si>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</si>
  <si>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</si>
  <si>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</si>
  <si>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</si>
  <si>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</si>
  <si>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</si>
  <si>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</si>
  <si>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</si>
  <si>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</si>
  <si>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</si>
  <si>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</si>
  <si>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</si>
  <si>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</si>
  <si>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</si>
  <si>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</si>
  <si>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</si>
  <si>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</si>
  <si>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</si>
  <si>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</si>
  <si>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</si>
  <si>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</si>
  <si>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</si>
  <si>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</si>
  <si>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</si>
  <si>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</si>
  <si>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</si>
  <si>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</si>
  <si>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</si>
  <si>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</si>
  <si>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</si>
  <si>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</si>
  <si>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</si>
  <si>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</si>
  <si>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</si>
  <si>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</si>
  <si>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</si>
  <si>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</si>
  <si>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</si>
  <si>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</si>
  <si>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</si>
  <si>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</si>
  <si>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</si>
  <si>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</si>
  <si>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</si>
  <si>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</si>
  <si>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</si>
  <si>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</si>
  <si>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</si>
  <si>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</si>
  <si>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</si>
  <si>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</si>
  <si>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</si>
  <si>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</si>
  <si>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</si>
  <si>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</si>
  <si>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</si>
  <si>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</si>
  <si>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</si>
  <si>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</si>
  <si>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</si>
  <si>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</si>
  <si>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</si>
  <si>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</si>
  <si>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</si>
  <si>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</si>
  <si>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</si>
  <si>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</si>
  <si>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</si>
  <si>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</si>
  <si>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</si>
  <si>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</si>
  <si>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</si>
  <si>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</si>
  <si>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</si>
  <si>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</si>
  <si>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</si>
  <si>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</si>
  <si>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</si>
  <si>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</si>
  <si>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</si>
  <si>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</si>
  <si>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</si>
  <si>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</si>
  <si>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</si>
  <si>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</si>
  <si>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</si>
  <si>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</si>
  <si>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</si>
  <si>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</si>
  <si>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</si>
  <si>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</si>
  <si>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</si>
  <si>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</si>
  <si>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</si>
  <si>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</si>
  <si>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</si>
  <si>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</si>
  <si>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</si>
  <si>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</si>
  <si>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</si>
  <si>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</si>
  <si>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</si>
  <si>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</si>
  <si>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</si>
  <si>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</si>
  <si>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</si>
  <si>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</si>
  <si>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</si>
  <si>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</si>
  <si>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</si>
  <si>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</si>
  <si>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</si>
  <si>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</si>
  <si>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</si>
  <si>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</si>
  <si>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</si>
  <si>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</si>
  <si>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</si>
  <si>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</si>
  <si>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</si>
  <si>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</si>
  <si>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</si>
  <si>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</si>
  <si>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</si>
  <si>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</si>
  <si>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</si>
  <si>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</si>
  <si>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</si>
  <si>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</si>
  <si>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</si>
  <si>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</si>
  <si>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</si>
  <si>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</si>
  <si>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</si>
  <si>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</si>
  <si>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</si>
  <si>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</si>
  <si>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</si>
  <si>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</si>
  <si>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</si>
  <si>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</si>
  <si>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</si>
  <si>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</si>
  <si>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</si>
  <si>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</si>
  <si>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</si>
  <si>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</si>
  <si>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</si>
  <si>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</si>
  <si>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</si>
  <si>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</si>
  <si>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</si>
  <si>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</si>
  <si>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</si>
  <si>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</si>
  <si>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</si>
  <si>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</si>
  <si>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</si>
  <si>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</si>
  <si>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</si>
  <si>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</si>
  <si>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</si>
  <si>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</si>
  <si>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</si>
  <si>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</si>
  <si>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</si>
  <si>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</si>
  <si>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</si>
  <si>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</si>
  <si>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</si>
  <si>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</si>
  <si>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</si>
  <si>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</si>
  <si>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</si>
  <si>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</si>
  <si>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</si>
  <si>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</si>
  <si>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</si>
  <si>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</si>
  <si>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</si>
  <si>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</si>
  <si>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</si>
  <si>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</si>
  <si>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</si>
  <si>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</si>
  <si>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</si>
  <si>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</si>
  <si>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</si>
  <si>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</si>
  <si>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</si>
  <si>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</si>
  <si>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</si>
  <si>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</si>
  <si>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</si>
  <si>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</si>
  <si>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</si>
  <si>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</si>
  <si>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</si>
  <si>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</si>
  <si>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</si>
  <si>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</si>
  <si>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</si>
  <si>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</si>
  <si>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</si>
  <si>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</si>
  <si>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</si>
  <si>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</si>
  <si>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</si>
  <si>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</si>
  <si>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</si>
  <si>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</si>
  <si>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</si>
  <si>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</si>
  <si>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</si>
  <si>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</si>
  <si>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</si>
  <si>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</si>
  <si>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</si>
  <si>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</si>
  <si>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</si>
  <si>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</si>
  <si>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</si>
  <si>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</si>
  <si>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</si>
  <si>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</si>
  <si>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</si>
  <si>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</si>
  <si>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</si>
  <si>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</si>
  <si>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</si>
  <si>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</si>
  <si>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</si>
  <si>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</si>
  <si>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</si>
  <si>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</si>
  <si>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</si>
  <si>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</si>
  <si>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</si>
  <si>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</si>
  <si>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</si>
  <si>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</si>
  <si>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</si>
  <si>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</si>
  <si>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</si>
  <si>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</si>
  <si>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</si>
  <si>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</si>
  <si>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</si>
  <si>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</si>
  <si>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</si>
  <si>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</si>
  <si>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</si>
  <si>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</si>
  <si>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</si>
  <si>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</si>
  <si>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</si>
  <si>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</si>
  <si>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</si>
  <si>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</si>
  <si>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</si>
  <si>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</si>
  <si>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</si>
  <si>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</si>
  <si>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</si>
  <si>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</si>
  <si>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</si>
  <si>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</si>
  <si>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</si>
  <si>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</si>
  <si>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</si>
  <si>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</si>
  <si>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</si>
  <si>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</si>
  <si>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</si>
  <si>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</si>
  <si>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</si>
  <si>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</si>
  <si>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</si>
  <si>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</si>
  <si>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</si>
  <si>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</si>
  <si>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</si>
  <si>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</si>
  <si>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</si>
  <si>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</si>
  <si>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</si>
  <si>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</si>
  <si>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</si>
  <si>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</si>
  <si>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</si>
  <si>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</si>
  <si>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</si>
  <si>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</si>
  <si>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</si>
  <si>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</si>
  <si>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</si>
  <si>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</si>
  <si>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</si>
  <si>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</si>
  <si>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</si>
  <si>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</si>
  <si>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</si>
  <si>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</si>
  <si>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</si>
  <si>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</si>
  <si>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</si>
  <si>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</si>
  <si>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</si>
  <si>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</si>
  <si>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</si>
  <si>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</si>
  <si>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</si>
  <si>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</si>
  <si>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</si>
  <si>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</si>
  <si>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</si>
  <si>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</si>
  <si>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</si>
  <si>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</si>
  <si>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</si>
  <si>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</si>
  <si>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</si>
  <si>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</si>
  <si>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</si>
  <si>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</si>
  <si>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</si>
  <si>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</si>
  <si>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</si>
  <si>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</si>
  <si>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</si>
  <si>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</si>
  <si>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</si>
  <si>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</si>
  <si>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</si>
  <si>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</si>
  <si>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</si>
  <si>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</si>
  <si>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</si>
  <si>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</si>
  <si>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</si>
  <si>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</si>
  <si>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</si>
  <si>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</si>
  <si>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</si>
  <si>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</si>
  <si>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</si>
  <si>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</si>
  <si>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</si>
  <si>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</si>
  <si>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</si>
  <si>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</si>
  <si>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</si>
  <si>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</si>
  <si>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</si>
  <si>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</si>
  <si>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</si>
  <si>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</si>
  <si>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</si>
  <si>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</si>
  <si>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</si>
  <si>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</si>
  <si>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</si>
  <si>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</si>
  <si>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</si>
  <si>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</si>
  <si>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</si>
  <si>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</si>
  <si>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</si>
  <si>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</si>
  <si>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</si>
  <si>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</si>
  <si>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</si>
  <si>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</si>
  <si>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</si>
  <si>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</si>
  <si>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</si>
  <si>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</si>
  <si>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</si>
  <si>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</si>
  <si>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</si>
  <si>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</si>
  <si>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</si>
  <si>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</si>
  <si>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</si>
  <si>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</si>
  <si>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</si>
  <si>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</si>
  <si>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</si>
  <si>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</si>
  <si>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</si>
  <si>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</si>
  <si>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</si>
  <si>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</si>
  <si>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</si>
  <si>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</si>
  <si>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</si>
  <si>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</si>
  <si>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</si>
  <si>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</si>
  <si>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</si>
  <si>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</si>
  <si>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</si>
  <si>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</si>
  <si>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</si>
  <si>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</si>
  <si>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</si>
  <si>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</si>
  <si>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</si>
  <si>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</si>
  <si>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</si>
  <si>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</si>
  <si>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</si>
  <si>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</si>
  <si>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</si>
  <si>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</si>
  <si>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</si>
  <si>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</si>
  <si>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</si>
  <si>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</si>
  <si>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</si>
  <si>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</si>
  <si>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</si>
  <si>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</si>
  <si>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</si>
  <si>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</si>
  <si>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</si>
  <si>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</si>
  <si>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</si>
  <si>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</si>
  <si>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</si>
  <si>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</si>
  <si>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</si>
  <si>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</si>
  <si>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</si>
  <si>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</si>
  <si>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</si>
  <si>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</si>
  <si>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</si>
  <si>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</si>
  <si>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</si>
  <si>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</si>
  <si>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</si>
  <si>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</si>
  <si>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</si>
  <si>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</si>
  <si>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</si>
  <si>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</si>
  <si>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</si>
  <si>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</si>
  <si>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</si>
  <si>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</si>
  <si>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</si>
  <si>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</si>
  <si>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</si>
  <si>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</si>
  <si>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</si>
  <si>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</si>
  <si>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</si>
  <si>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</si>
  <si>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</si>
  <si>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</si>
  <si>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</si>
  <si>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</si>
  <si>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</si>
  <si>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</si>
  <si>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</si>
  <si>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</si>
  <si>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</si>
  <si>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</si>
  <si>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</si>
  <si>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</si>
  <si>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</si>
  <si>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</si>
  <si>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</si>
  <si>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</si>
  <si>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</si>
  <si>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</si>
  <si>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</si>
  <si>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</si>
  <si>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</si>
  <si>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</si>
  <si>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</si>
  <si>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</si>
  <si>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</si>
  <si>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</si>
  <si>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</si>
  <si>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</si>
  <si>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</si>
  <si>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</si>
  <si>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</si>
  <si>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</si>
  <si>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</si>
  <si>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</si>
  <si>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</si>
  <si>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</si>
  <si>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</si>
  <si>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</si>
  <si>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</si>
  <si>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</si>
  <si>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</si>
  <si>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</si>
  <si>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</si>
  <si>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</si>
  <si>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</si>
  <si>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</si>
  <si>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</si>
  <si>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</si>
  <si>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</si>
  <si>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</si>
  <si>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</si>
  <si>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</si>
  <si>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</si>
  <si>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</si>
  <si>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</si>
  <si>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</si>
  <si>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</si>
  <si>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</si>
  <si>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</si>
  <si>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</si>
  <si>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</si>
  <si>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</si>
  <si>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</si>
  <si>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</si>
  <si>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</si>
  <si>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</si>
  <si>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</si>
  <si>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</si>
  <si>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</si>
  <si>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</si>
  <si>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</si>
  <si>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</si>
  <si>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</si>
  <si>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</si>
  <si>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</si>
  <si>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</si>
  <si>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</si>
  <si>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</si>
  <si>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</si>
  <si>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</si>
  <si>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</si>
  <si>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</si>
  <si>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</si>
  <si>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</si>
  <si>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</si>
  <si>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</si>
  <si>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</si>
  <si>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</si>
  <si>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</si>
  <si>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</si>
  <si>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</si>
  <si>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</si>
  <si>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</si>
  <si>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</si>
  <si>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</si>
  <si>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</si>
  <si>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</si>
  <si>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</si>
  <si>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</si>
  <si>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</si>
  <si>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</si>
  <si>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</si>
  <si>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</si>
  <si>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</si>
  <si>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</si>
  <si>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</si>
  <si>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</si>
  <si>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</si>
  <si>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</si>
  <si>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</si>
  <si>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</si>
  <si>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</si>
  <si>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</si>
  <si>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</si>
  <si>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</si>
  <si>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</si>
  <si>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</si>
  <si>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</si>
  <si>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</si>
  <si>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</si>
  <si>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</si>
  <si>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</si>
  <si>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</si>
  <si>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</si>
  <si>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</si>
  <si>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</si>
  <si>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</si>
  <si>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</si>
  <si>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</si>
  <si>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</si>
  <si>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</si>
  <si>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</si>
  <si>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</si>
  <si>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</si>
  <si>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</si>
  <si>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</si>
  <si>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</si>
  <si>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</si>
  <si>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</si>
  <si>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</si>
  <si>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</si>
  <si>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</si>
  <si>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</si>
  <si>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</si>
  <si>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</si>
  <si>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</si>
  <si>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</si>
  <si>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</si>
  <si>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</si>
  <si>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</si>
  <si>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</si>
  <si>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</si>
  <si>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</si>
  <si>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</si>
  <si>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</si>
  <si>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</si>
  <si>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</si>
  <si>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</si>
  <si>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</si>
  <si>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</si>
  <si>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</si>
  <si>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</si>
  <si>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</si>
  <si>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</si>
  <si>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</si>
  <si>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</si>
  <si>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</si>
  <si>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</si>
  <si>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</si>
  <si>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</si>
  <si>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</si>
  <si>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</si>
  <si>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</si>
  <si>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</si>
  <si>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</si>
  <si>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</si>
  <si>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</si>
  <si>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</si>
  <si>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</si>
  <si>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</si>
  <si>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</si>
  <si>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</si>
  <si>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</si>
  <si>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</si>
  <si>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</si>
  <si>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</si>
  <si>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</si>
  <si>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</si>
  <si>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</si>
  <si>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</si>
  <si>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</si>
  <si>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</si>
  <si>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</si>
  <si>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</si>
  <si>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</si>
  <si>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</si>
  <si>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</si>
  <si>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</si>
  <si>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</si>
  <si>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</si>
  <si>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</si>
  <si>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</si>
  <si>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</si>
  <si>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</si>
  <si>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</si>
  <si>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</si>
  <si>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</si>
  <si>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</si>
  <si>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</si>
  <si>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</si>
  <si>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</si>
  <si>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</si>
  <si>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</si>
  <si>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</si>
  <si>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</si>
  <si>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</si>
  <si>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</si>
  <si>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</si>
  <si>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</si>
  <si>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</si>
  <si>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</si>
  <si>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</si>
  <si>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</si>
  <si>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</si>
  <si>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</si>
  <si>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</si>
  <si>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</si>
  <si>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</si>
  <si>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</si>
  <si>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</si>
  <si>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</si>
  <si>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</si>
  <si>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</si>
  <si>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</si>
  <si>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</si>
  <si>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</si>
  <si>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</si>
  <si>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</si>
  <si>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</si>
  <si>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</si>
  <si>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</si>
  <si>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</si>
  <si>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</si>
  <si>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</si>
  <si>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</si>
  <si>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</si>
  <si>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</si>
  <si>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</si>
  <si>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</si>
  <si>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</si>
  <si>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</si>
  <si>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</si>
  <si>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</si>
  <si>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</si>
  <si>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</si>
  <si>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</si>
  <si>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</si>
  <si>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</si>
  <si>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</si>
  <si>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</si>
  <si>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</si>
  <si>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</si>
  <si>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</si>
  <si>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</si>
  <si>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</si>
  <si>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</si>
  <si>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</si>
  <si>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</si>
  <si>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</si>
  <si>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</si>
  <si>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</si>
  <si>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</si>
  <si>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</si>
  <si>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</si>
  <si>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</si>
  <si>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</si>
  <si>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</si>
  <si>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</si>
  <si>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</si>
  <si>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</si>
  <si>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</si>
  <si>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</si>
  <si>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</si>
  <si>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</si>
  <si>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</si>
  <si>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</si>
  <si>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</si>
  <si>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</si>
  <si>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</si>
  <si>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</si>
  <si>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</si>
  <si>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</si>
  <si>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</si>
  <si>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</si>
  <si>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</si>
  <si>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</si>
  <si>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</si>
  <si>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</si>
  <si>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</si>
  <si>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</si>
  <si>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</si>
  <si>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</si>
  <si>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</si>
  <si>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</si>
  <si>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</si>
  <si>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</si>
  <si>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</si>
  <si>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</si>
  <si>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</si>
  <si>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</si>
  <si>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</si>
  <si>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</si>
  <si>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</si>
  <si>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</si>
  <si>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</si>
  <si>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</si>
  <si>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</si>
  <si>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</si>
  <si>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</si>
  <si>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</si>
  <si>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</si>
  <si>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</si>
  <si>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</si>
  <si>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</si>
  <si>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</si>
  <si>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</si>
  <si>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</si>
  <si>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</si>
  <si>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</si>
  <si>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</si>
  <si>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</si>
  <si>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</si>
  <si>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</si>
  <si>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</si>
  <si>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</si>
  <si>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</si>
  <si>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</si>
  <si>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</si>
  <si>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</si>
  <si>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</si>
  <si>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</si>
  <si>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</si>
  <si>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</si>
  <si>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</si>
  <si>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</si>
  <si>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</si>
  <si>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</si>
  <si>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</si>
  <si>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</si>
  <si>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</si>
  <si>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</si>
  <si>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</si>
  <si>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</si>
  <si>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</si>
  <si>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</si>
  <si>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</si>
  <si>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</si>
  <si>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</si>
  <si>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</si>
  <si>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</si>
  <si>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</si>
  <si>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</si>
  <si>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</si>
  <si>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</si>
  <si>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</si>
  <si>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</si>
  <si>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</si>
  <si>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</si>
  <si>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</si>
  <si>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</si>
  <si>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</si>
  <si>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</si>
  <si>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</si>
  <si>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</si>
  <si>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</si>
  <si>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</si>
  <si>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</si>
  <si>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</si>
  <si>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</si>
  <si>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</si>
  <si>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</si>
  <si>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</si>
  <si>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</si>
  <si>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</si>
  <si>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</si>
  <si>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</si>
  <si>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</si>
  <si>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</si>
  <si>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</si>
  <si>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</si>
  <si>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</si>
  <si>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</si>
  <si>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</si>
  <si>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</si>
  <si>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</si>
  <si>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</si>
  <si>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</si>
  <si>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</si>
  <si>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</si>
  <si>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</si>
  <si>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</si>
  <si>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</si>
  <si>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</si>
  <si>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</si>
  <si>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</si>
  <si>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</si>
  <si>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</si>
  <si>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</si>
  <si>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</si>
  <si>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</si>
  <si>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</si>
  <si>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</si>
  <si>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</si>
  <si>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</si>
  <si>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</si>
  <si>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</si>
  <si>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</si>
  <si>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</si>
  <si>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</si>
  <si>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</si>
  <si>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</si>
  <si>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</si>
  <si>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</si>
  <si>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</si>
  <si>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</si>
  <si>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</si>
  <si>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</si>
  <si>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</si>
  <si>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</si>
  <si>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</si>
  <si>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</si>
  <si>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</si>
  <si>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</si>
  <si>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</si>
  <si>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</si>
  <si>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</si>
  <si>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</si>
  <si>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</si>
  <si>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</si>
  <si>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</si>
  <si>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</si>
  <si>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</si>
  <si>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</si>
  <si>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</si>
  <si>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</si>
  <si>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</si>
  <si>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</si>
  <si>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</si>
  <si>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</si>
  <si>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</si>
  <si>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</si>
  <si>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</si>
  <si>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</si>
  <si>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</si>
  <si>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</si>
  <si>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</si>
  <si>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</si>
  <si>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</si>
  <si>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</si>
  <si>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</si>
  <si>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</si>
  <si>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</si>
  <si>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</si>
  <si>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</si>
  <si>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</si>
  <si>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</si>
  <si>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</si>
  <si>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</si>
  <si>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</si>
  <si>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</si>
  <si>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</si>
  <si>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</si>
  <si>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</si>
  <si>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</si>
  <si>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</si>
  <si>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</si>
  <si>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</si>
  <si>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</si>
  <si>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</si>
  <si>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</si>
  <si>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</si>
  <si>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</si>
  <si>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</si>
  <si>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</si>
  <si>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</si>
  <si>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</si>
  <si>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</si>
  <si>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</si>
  <si>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</si>
  <si>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</si>
  <si>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</si>
  <si>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</si>
  <si>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</si>
  <si>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</si>
  <si>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</si>
  <si>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</si>
  <si>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</si>
  <si>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</si>
  <si>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</si>
  <si>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</si>
  <si>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</si>
  <si>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</si>
  <si>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</si>
  <si>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</si>
  <si>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</si>
  <si>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</si>
  <si>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</si>
  <si>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</si>
  <si>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</si>
  <si>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</si>
  <si>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</si>
  <si>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</si>
  <si>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</si>
  <si>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</si>
  <si>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</si>
  <si>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</si>
  <si>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</si>
  <si>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</si>
  <si>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</si>
  <si>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</si>
  <si>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</si>
  <si>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</si>
  <si>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</si>
  <si>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</si>
  <si>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</si>
  <si>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</si>
  <si>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</si>
  <si>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</si>
  <si>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</si>
  <si>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</si>
  <si>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</si>
  <si>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</si>
  <si>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</si>
  <si>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</si>
  <si>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</si>
  <si>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</si>
  <si>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</si>
  <si>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</si>
  <si>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</si>
  <si>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</si>
  <si>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</si>
  <si>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</si>
  <si>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</si>
  <si>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</si>
  <si>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</si>
  <si>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</si>
  <si>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</si>
  <si>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</si>
  <si>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</si>
  <si>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</si>
  <si>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</si>
  <si>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</si>
  <si>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</si>
  <si>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</si>
  <si>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</si>
  <si>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</si>
  <si>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</si>
  <si>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</si>
  <si>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</si>
  <si>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</si>
  <si>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</si>
  <si>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</si>
  <si>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</si>
  <si>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</si>
  <si>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</si>
  <si>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</si>
  <si>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</si>
  <si>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</si>
  <si>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</si>
  <si>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</si>
  <si>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</si>
  <si>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</si>
  <si>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</si>
  <si>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</si>
  <si>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</si>
  <si>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</si>
  <si>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</si>
  <si>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</si>
  <si>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</si>
  <si>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</si>
  <si>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</si>
  <si>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</si>
  <si>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</si>
  <si>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</si>
  <si>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</si>
  <si>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</si>
  <si>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</si>
  <si>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</si>
  <si>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</si>
  <si>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</si>
  <si>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</si>
  <si>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</si>
  <si>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</si>
  <si>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</si>
  <si>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</si>
  <si>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</si>
  <si>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</si>
  <si>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</si>
  <si>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</si>
  <si>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</si>
  <si>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</si>
  <si>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</si>
  <si>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</si>
  <si>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</si>
  <si>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</si>
  <si>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</si>
  <si>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</si>
  <si>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</si>
  <si>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</si>
  <si>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</si>
  <si>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</si>
  <si>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</si>
  <si>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</si>
  <si>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</si>
  <si>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</si>
  <si>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</si>
  <si>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</si>
  <si>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</si>
  <si>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</si>
  <si>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</si>
  <si>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</si>
  <si>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</si>
  <si>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</si>
  <si>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</si>
  <si>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</si>
  <si>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</si>
  <si>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</si>
  <si>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</si>
  <si>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</si>
  <si>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</si>
  <si>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</si>
  <si>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</si>
  <si>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</si>
  <si>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</si>
  <si>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</si>
  <si>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</si>
  <si>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</si>
  <si>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</si>
  <si>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</si>
  <si>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</si>
  <si>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</si>
  <si>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</si>
  <si>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</si>
  <si>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</si>
  <si>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</si>
  <si>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</si>
  <si>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</si>
  <si>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</si>
  <si>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</si>
  <si>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</si>
  <si>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</si>
  <si>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</si>
  <si>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</si>
  <si>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</si>
  <si>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</si>
  <si>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</si>
  <si>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</si>
  <si>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</si>
  <si>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</si>
  <si>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</si>
  <si>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</si>
  <si>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</si>
  <si>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</si>
  <si>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</si>
  <si>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</si>
  <si>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</si>
  <si>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</si>
  <si>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</si>
  <si>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</si>
  <si>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</si>
  <si>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</si>
  <si>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</si>
  <si>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</si>
  <si>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</si>
  <si>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</si>
  <si>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</si>
  <si>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</si>
  <si>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</si>
  <si>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</si>
  <si>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</si>
  <si>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</si>
  <si>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</si>
  <si>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</si>
  <si>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</si>
  <si>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</si>
  <si>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</si>
  <si>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</si>
  <si>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</si>
  <si>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</si>
  <si>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</si>
  <si>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</si>
  <si>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</si>
  <si>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</si>
  <si>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</si>
  <si>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</si>
  <si>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</si>
  <si>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</si>
  <si>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</si>
  <si>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</si>
  <si>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</si>
  <si>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</si>
  <si>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</si>
  <si>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</si>
  <si>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</si>
  <si>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</si>
  <si>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</si>
  <si>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</si>
  <si>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</si>
  <si>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</si>
  <si>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</si>
  <si>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</si>
  <si>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</si>
  <si>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</si>
  <si>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</si>
  <si>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</si>
  <si>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</si>
  <si>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</si>
  <si>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</si>
  <si>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</si>
  <si>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</si>
  <si>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</si>
  <si>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</si>
  <si>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</si>
  <si>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</si>
  <si>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</si>
  <si>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</si>
  <si>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</si>
  <si>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</si>
  <si>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</si>
  <si>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</si>
  <si>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</si>
  <si>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</si>
  <si>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</si>
  <si>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</si>
  <si>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</si>
  <si>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</si>
  <si>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</si>
  <si>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</si>
  <si>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</si>
  <si>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</si>
  <si>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</si>
  <si>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</si>
  <si>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</si>
  <si>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</si>
  <si>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</si>
  <si>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</si>
  <si>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</si>
  <si>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</si>
  <si>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</si>
  <si>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</si>
  <si>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</si>
  <si>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</si>
  <si>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</si>
  <si>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</si>
  <si>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</si>
  <si>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</si>
  <si>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</si>
  <si>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</si>
  <si>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</si>
  <si>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</si>
  <si>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</si>
  <si>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</si>
  <si>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</si>
  <si>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</si>
  <si>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</si>
  <si>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</si>
  <si>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</si>
  <si>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</si>
  <si>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</si>
  <si>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</si>
  <si>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</si>
  <si>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</si>
  <si>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</si>
  <si>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</si>
  <si>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</si>
  <si>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</si>
  <si>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</si>
  <si>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</si>
  <si>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</si>
  <si>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</si>
  <si>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</si>
  <si>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</si>
  <si>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</si>
  <si>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</si>
  <si>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</si>
  <si>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</si>
  <si>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</si>
  <si>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</si>
  <si>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</si>
  <si>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</si>
  <si>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</si>
  <si>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</si>
  <si>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</si>
  <si>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</si>
  <si>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</si>
  <si>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</si>
  <si>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</si>
  <si>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</si>
  <si>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</si>
  <si>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</si>
  <si>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</si>
  <si>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</si>
  <si>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</si>
  <si>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</si>
  <si>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</si>
  <si>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</si>
  <si>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</si>
  <si>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</si>
  <si>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</si>
  <si>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</si>
  <si>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</si>
  <si>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</si>
  <si>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</si>
  <si>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</si>
  <si>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</si>
  <si>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</si>
  <si>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</si>
  <si>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</si>
  <si>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</si>
  <si>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</si>
  <si>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</si>
  <si>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</si>
  <si>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</si>
  <si>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</si>
  <si>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</si>
  <si>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</si>
  <si>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</si>
  <si>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</si>
  <si>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</si>
  <si>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</si>
  <si>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</si>
  <si>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</si>
  <si>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</si>
  <si>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</si>
  <si>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</si>
  <si>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</si>
  <si>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</si>
  <si>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</si>
  <si>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</si>
  <si>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</si>
  <si>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</si>
  <si>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</si>
  <si>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</si>
  <si>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</si>
  <si>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</si>
  <si>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</si>
  <si>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</si>
  <si>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</si>
  <si>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</si>
  <si>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</si>
  <si>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</si>
  <si>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</si>
  <si>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</si>
  <si>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</si>
  <si>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</si>
  <si>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</si>
  <si>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</si>
  <si>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</si>
  <si>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</si>
  <si>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</si>
  <si>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</si>
  <si>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</si>
  <si>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</si>
  <si>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</si>
  <si>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</si>
  <si>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</si>
  <si>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</si>
  <si>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</si>
  <si>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</si>
  <si>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</si>
  <si>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</si>
  <si>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</si>
  <si>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</si>
  <si>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</si>
  <si>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</si>
  <si>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</si>
  <si>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</si>
  <si>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</si>
  <si>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</si>
  <si>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</si>
  <si>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</si>
  <si>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</si>
  <si>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</si>
  <si>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</si>
  <si>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</si>
  <si>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</si>
  <si>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</si>
  <si>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</si>
  <si>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</si>
  <si>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</si>
  <si>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</si>
  <si>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</si>
  <si>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</si>
  <si>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</si>
  <si>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</si>
  <si>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</si>
  <si>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</si>
  <si>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</si>
  <si>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</si>
  <si>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</si>
  <si>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</si>
  <si>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</si>
  <si>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</si>
  <si>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</si>
  <si>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</si>
  <si>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</si>
  <si>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</si>
  <si>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</si>
  <si>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</si>
  <si>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</si>
  <si>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</si>
  <si>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</si>
  <si>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</si>
  <si>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</si>
  <si>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</si>
  <si>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</si>
  <si>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</si>
  <si>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</si>
  <si>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</si>
  <si>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</si>
  <si>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</si>
  <si>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</si>
  <si>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</si>
  <si>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</si>
  <si>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</si>
  <si>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</si>
  <si>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</si>
  <si>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</si>
  <si>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</si>
  <si>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</si>
  <si>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</si>
  <si>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</si>
  <si>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</si>
  <si>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</si>
  <si>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</si>
  <si>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</si>
  <si>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</si>
  <si>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</si>
  <si>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</si>
  <si>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</si>
  <si>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</si>
  <si>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</si>
  <si>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</si>
  <si>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</si>
  <si>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</si>
  <si>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</si>
  <si>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</si>
  <si>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</si>
  <si>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</si>
  <si>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</si>
  <si>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</si>
  <si>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</si>
  <si>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</si>
  <si>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</si>
  <si>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</si>
  <si>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</si>
  <si>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</si>
  <si>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</si>
  <si>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</si>
  <si>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</si>
  <si>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</si>
  <si>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</si>
  <si>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</si>
  <si>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</si>
  <si>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</si>
  <si>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</si>
  <si>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</si>
  <si>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</si>
  <si>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</si>
  <si>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</si>
  <si>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</si>
  <si>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</si>
  <si>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</si>
  <si>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</si>
  <si>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</si>
  <si>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</si>
  <si>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</si>
  <si>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</si>
  <si>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</si>
  <si>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</si>
  <si>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</si>
  <si>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</si>
  <si>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</si>
  <si>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</si>
  <si>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</si>
  <si>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</si>
  <si>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</si>
  <si>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</si>
  <si>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</si>
  <si>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</si>
  <si>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</si>
  <si>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</si>
  <si>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</si>
  <si>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</si>
  <si>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</si>
  <si>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</si>
  <si>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</si>
  <si>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</si>
  <si>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</si>
  <si>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</si>
  <si>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</si>
  <si>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</si>
  <si>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</si>
  <si>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</si>
  <si>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</si>
  <si>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</si>
  <si>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</si>
  <si>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</si>
  <si>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</si>
  <si>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</si>
  <si>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</si>
  <si>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</si>
  <si>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</si>
  <si>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</si>
  <si>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</si>
  <si>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</si>
  <si>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</si>
  <si>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</si>
  <si>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</si>
  <si>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</si>
  <si>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</si>
  <si>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</si>
  <si>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</si>
  <si>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</si>
  <si>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</si>
  <si>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</si>
  <si>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</si>
  <si>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</si>
  <si>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</si>
  <si>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</si>
  <si>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</si>
  <si>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</si>
  <si>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</si>
  <si>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</si>
  <si>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</si>
  <si>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</si>
  <si>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</si>
  <si>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</si>
  <si>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</si>
  <si>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</si>
  <si>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</si>
  <si>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</si>
  <si>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</si>
  <si>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</si>
  <si>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</si>
  <si>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</si>
  <si>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</si>
  <si>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</si>
  <si>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</si>
  <si>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</si>
  <si>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</si>
  <si>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</si>
  <si>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</si>
  <si>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</si>
  <si>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</si>
  <si>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</si>
  <si>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</si>
  <si>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</si>
  <si>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</si>
  <si>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</si>
  <si>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</si>
  <si>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</si>
  <si>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</si>
  <si>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</si>
  <si>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</si>
  <si>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</si>
  <si>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</si>
  <si>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</si>
  <si>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</si>
  <si>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</si>
  <si>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</si>
  <si>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</si>
  <si>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</si>
  <si>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</si>
  <si>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</si>
  <si>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</si>
  <si>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</si>
  <si>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</si>
  <si>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</si>
  <si>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</si>
  <si>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</si>
  <si>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</si>
  <si>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</si>
  <si>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</si>
  <si>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</si>
  <si>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</si>
  <si>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</si>
  <si>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</si>
  <si>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</si>
  <si>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</si>
  <si>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</si>
  <si>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</si>
  <si>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</si>
  <si>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</si>
  <si>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</si>
  <si>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</si>
  <si>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</si>
  <si>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</si>
  <si>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</si>
  <si>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</si>
  <si>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</si>
  <si>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</si>
  <si>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</si>
  <si>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</si>
  <si>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</si>
  <si>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</si>
  <si>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</si>
  <si>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</si>
  <si>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</si>
  <si>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</si>
  <si>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</si>
  <si>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</si>
  <si>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</si>
  <si>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</si>
  <si>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</si>
  <si>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</si>
  <si>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</si>
  <si>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</si>
  <si>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</si>
  <si>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</si>
  <si>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</si>
  <si>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</si>
  <si>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</si>
  <si>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</si>
  <si>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</si>
  <si>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</si>
  <si>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</si>
  <si>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</si>
  <si>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</si>
  <si>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</si>
  <si>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</si>
  <si>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</si>
  <si>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</si>
  <si>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</si>
  <si>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</si>
  <si>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</si>
  <si>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</si>
  <si>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</si>
  <si>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</si>
  <si>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</si>
  <si>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</si>
  <si>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</si>
  <si>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</si>
  <si>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</si>
  <si>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</si>
  <si>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</si>
  <si>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</si>
  <si>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</si>
  <si>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</si>
  <si>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</si>
  <si>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</si>
  <si>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</si>
  <si>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</si>
  <si>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</si>
  <si>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</si>
  <si>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</si>
  <si>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</si>
  <si>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</si>
  <si>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</si>
  <si>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</si>
  <si>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</si>
  <si>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</si>
  <si>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</si>
  <si>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</si>
  <si>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</si>
  <si>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</si>
  <si>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</si>
  <si>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</si>
  <si>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</si>
  <si>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</si>
  <si>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</si>
  <si>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</si>
  <si>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</si>
  <si>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</si>
  <si>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</si>
  <si>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</si>
  <si>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</si>
  <si>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</si>
  <si>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</si>
  <si>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</si>
  <si>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</si>
  <si>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</si>
  <si>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</si>
  <si>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</si>
  <si>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</si>
  <si>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</si>
  <si>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</si>
  <si>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</si>
  <si>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</si>
  <si>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</si>
  <si>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</si>
  <si>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</si>
  <si>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</si>
  <si>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</si>
  <si>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</si>
  <si>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</si>
  <si>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</si>
  <si>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</si>
  <si>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</si>
  <si>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</si>
  <si>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</si>
  <si>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</si>
  <si>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</si>
  <si>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</si>
  <si>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</si>
  <si>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</si>
  <si>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</si>
  <si>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</si>
  <si>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</si>
  <si>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</si>
  <si>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</si>
  <si>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</si>
  <si>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</si>
  <si>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</si>
  <si>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</si>
  <si>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</si>
  <si>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</si>
  <si>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</si>
  <si>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</si>
  <si>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</si>
  <si>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</si>
  <si>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</si>
  <si>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</si>
  <si>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</si>
  <si>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</si>
  <si>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</si>
  <si>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</si>
  <si>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</si>
  <si>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</si>
  <si>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</si>
  <si>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</si>
  <si>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</si>
  <si>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</si>
  <si>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</si>
  <si>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</si>
  <si>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</si>
  <si>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</si>
  <si>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</si>
  <si>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</si>
  <si>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</si>
  <si>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</si>
  <si>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</si>
  <si>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</si>
  <si>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</si>
  <si>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</si>
  <si>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</si>
  <si>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</si>
  <si>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</si>
  <si>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</si>
  <si>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</si>
  <si>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</si>
  <si>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</si>
  <si>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</si>
  <si>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</si>
  <si>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</si>
  <si>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</si>
  <si>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</si>
  <si>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</si>
  <si>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</si>
  <si>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</si>
  <si>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</si>
  <si>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</si>
  <si>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</si>
  <si>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</si>
  <si>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</si>
  <si>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</si>
  <si>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</si>
  <si>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</si>
  <si>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</si>
  <si>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</si>
  <si>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</si>
  <si>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</si>
  <si>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</si>
  <si>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</si>
  <si>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</si>
  <si>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</si>
  <si>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</si>
  <si>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</si>
  <si>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</si>
  <si>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</si>
  <si>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</si>
  <si>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</si>
  <si>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</si>
  <si>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</si>
  <si>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</si>
  <si>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</si>
  <si>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</si>
  <si>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</si>
  <si>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</si>
  <si>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</si>
  <si>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</si>
  <si>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</si>
  <si>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</si>
  <si>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</si>
  <si>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</si>
  <si>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</si>
  <si>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</si>
  <si>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</si>
  <si>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</si>
  <si>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</si>
  <si>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</si>
  <si>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</si>
  <si>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</si>
  <si>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</si>
  <si>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</si>
  <si>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</si>
  <si>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</si>
  <si>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</si>
  <si>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</si>
  <si>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</si>
  <si>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</si>
  <si>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</si>
  <si>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</si>
  <si>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</si>
  <si>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</si>
  <si>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</si>
  <si>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</si>
  <si>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</si>
  <si>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</si>
  <si>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</si>
  <si>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</si>
  <si>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</si>
  <si>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</si>
  <si>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</si>
  <si>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</si>
  <si>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</si>
  <si>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</si>
  <si>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</si>
  <si>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</si>
  <si>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</si>
  <si>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</si>
  <si>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</si>
  <si>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</si>
  <si>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</si>
  <si>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</si>
  <si>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</si>
  <si>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</si>
  <si>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</si>
  <si>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</si>
  <si>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</si>
  <si>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</si>
  <si>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</si>
  <si>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</si>
  <si>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</si>
  <si>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</si>
  <si>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</si>
  <si>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</si>
  <si>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</si>
  <si>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</si>
  <si>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</si>
  <si>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</si>
  <si>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</si>
  <si>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</si>
  <si>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</si>
  <si>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</si>
  <si>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</si>
  <si>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</si>
  <si>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</si>
  <si>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</si>
  <si>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</si>
  <si>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</si>
  <si>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</si>
  <si>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</si>
  <si>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</si>
  <si>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</si>
  <si>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</si>
  <si>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</si>
  <si>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</si>
  <si>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</si>
  <si>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</si>
  <si>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</si>
  <si>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</si>
  <si>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</si>
  <si>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</si>
  <si>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</si>
  <si>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</si>
  <si>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</si>
  <si>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</si>
  <si>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</si>
  <si>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</si>
  <si>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</si>
  <si>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</si>
  <si>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</si>
  <si>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</si>
  <si>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</si>
  <si>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</si>
  <si>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</si>
  <si>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</si>
  <si>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</si>
  <si>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</si>
  <si>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</si>
  <si>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</si>
  <si>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</si>
  <si>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</si>
  <si>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</si>
  <si>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</si>
  <si>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</si>
  <si>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</si>
  <si>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</si>
  <si>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</si>
  <si>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</si>
  <si>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</si>
  <si>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</si>
  <si>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</si>
  <si>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</si>
  <si>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</si>
  <si>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</si>
  <si>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</si>
  <si>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</si>
  <si>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</si>
  <si>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</si>
  <si>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</si>
  <si>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</si>
  <si>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</si>
  <si>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</si>
  <si>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</si>
  <si>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</si>
  <si>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</si>
  <si>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</si>
  <si>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</si>
  <si>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</si>
  <si>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</si>
  <si>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</si>
  <si>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</si>
  <si>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</si>
  <si>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</si>
  <si>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</si>
  <si>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</si>
  <si>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</si>
  <si>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</si>
  <si>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</si>
  <si>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</si>
  <si>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</si>
  <si>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</si>
  <si>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</si>
  <si>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</si>
  <si>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</si>
  <si>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</si>
  <si>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</si>
  <si>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</si>
  <si>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</si>
  <si>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</si>
  <si>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</si>
  <si>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</si>
  <si>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</si>
  <si>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</si>
  <si>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</si>
  <si>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</si>
  <si>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</si>
  <si>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</si>
  <si>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</si>
  <si>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</si>
  <si>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</si>
  <si>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</si>
  <si>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</si>
  <si>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</si>
  <si>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</si>
  <si>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</si>
  <si>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</si>
  <si>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</si>
  <si>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</si>
  <si>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</si>
  <si>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</si>
  <si>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</si>
  <si>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</si>
  <si>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</si>
  <si>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</si>
  <si>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</si>
  <si>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</si>
  <si>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</si>
  <si>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</si>
  <si>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</si>
  <si>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</si>
  <si>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</si>
  <si>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</si>
  <si>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</si>
  <si>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</si>
  <si>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</si>
  <si>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</si>
  <si>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</si>
  <si>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</si>
  <si>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</si>
  <si>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</si>
  <si>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</si>
  <si>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</si>
  <si>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</si>
  <si>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</si>
  <si>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</si>
  <si>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</si>
  <si>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</si>
  <si>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</si>
  <si>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</si>
  <si>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</si>
  <si>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</si>
  <si>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</si>
  <si>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</si>
  <si>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</si>
  <si>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</si>
  <si>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</si>
  <si>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</si>
  <si>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</si>
  <si>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</si>
  <si>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</si>
  <si>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</si>
  <si>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</si>
  <si>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</si>
  <si>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</si>
  <si>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</si>
  <si>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</si>
  <si>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</si>
  <si>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</si>
  <si>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</si>
  <si>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</si>
  <si>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</si>
  <si>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</si>
  <si>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</si>
  <si>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</si>
  <si>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</si>
  <si>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</si>
  <si>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</si>
  <si>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</si>
  <si>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</si>
  <si>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</si>
  <si>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</si>
  <si>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</si>
  <si>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</si>
  <si>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</si>
  <si>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</si>
  <si>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</si>
  <si>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</si>
  <si>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</si>
  <si>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</si>
  <si>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</si>
  <si>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</si>
  <si>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</si>
  <si>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</si>
  <si>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</si>
  <si>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</si>
  <si>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</si>
  <si>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</si>
  <si>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</si>
  <si>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</si>
  <si>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</si>
  <si>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</si>
  <si>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</si>
  <si>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</si>
  <si>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</si>
  <si>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</si>
  <si>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</si>
  <si>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</si>
  <si>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</si>
  <si>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</si>
  <si>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</si>
  <si>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</si>
  <si>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</si>
  <si>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</si>
  <si>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</si>
  <si>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</si>
  <si>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</si>
  <si>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</si>
  <si>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</si>
  <si>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</si>
  <si>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</si>
  <si>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</si>
  <si>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</si>
  <si>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</si>
  <si>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</si>
  <si>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</si>
  <si>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</si>
  <si>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</si>
  <si>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</si>
  <si>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</si>
  <si>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</si>
  <si>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</si>
  <si>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</si>
  <si>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</si>
  <si>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</si>
  <si>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</si>
  <si>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</si>
  <si>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</si>
  <si>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</si>
  <si>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</si>
  <si>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</si>
  <si>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</si>
  <si>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</si>
  <si>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</si>
  <si>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</si>
  <si>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</si>
  <si>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</si>
  <si>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</si>
  <si>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</si>
  <si>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</si>
  <si>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</si>
  <si>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</si>
  <si>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</si>
  <si>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</si>
  <si>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</si>
  <si>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</si>
  <si>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</si>
  <si>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</si>
  <si>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</si>
  <si>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</si>
  <si>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</si>
  <si>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</si>
  <si>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</si>
  <si>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</si>
  <si>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</si>
  <si>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</si>
  <si>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</si>
  <si>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</si>
  <si>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</si>
  <si>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</si>
  <si>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</si>
  <si>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</si>
  <si>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</si>
  <si>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</si>
  <si>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</si>
  <si>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</si>
  <si>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</si>
  <si>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</si>
  <si>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</si>
  <si>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</si>
  <si>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</si>
  <si>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</si>
  <si>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</si>
  <si>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</si>
  <si>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</si>
  <si>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</si>
  <si>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</si>
  <si>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</si>
  <si>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</si>
  <si>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</si>
  <si>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</si>
  <si>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</si>
  <si>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</si>
  <si>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</si>
  <si>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</si>
  <si>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</si>
  <si>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</si>
  <si>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</si>
  <si>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</si>
  <si>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</si>
  <si>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</si>
  <si>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</si>
  <si>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</si>
  <si>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</si>
  <si>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</si>
  <si>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</si>
  <si>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</si>
  <si>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</si>
  <si>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</si>
  <si>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</si>
  <si>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</si>
  <si>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</si>
  <si>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</si>
  <si>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</si>
  <si>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</si>
  <si>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</si>
  <si>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</si>
  <si>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</si>
  <si>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</si>
  <si>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</si>
  <si>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</si>
  <si>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</si>
  <si>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</si>
  <si>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</si>
  <si>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</si>
  <si>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</si>
  <si>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</si>
  <si>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</si>
  <si>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</si>
  <si>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</si>
  <si>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</si>
  <si>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</si>
  <si>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</si>
  <si>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</si>
  <si>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</si>
  <si>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</si>
  <si>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</si>
  <si>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</si>
  <si>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</si>
  <si>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</si>
  <si>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</si>
  <si>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</si>
  <si>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</si>
  <si>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</si>
  <si>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</si>
  <si>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</si>
  <si>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</si>
  <si>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</si>
  <si>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</si>
  <si>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</si>
  <si>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</si>
  <si>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</si>
  <si>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</si>
  <si>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</si>
  <si>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</si>
  <si>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</si>
  <si>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</si>
  <si>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</si>
  <si>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</si>
  <si>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</si>
  <si>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</si>
  <si>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</si>
  <si>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</si>
  <si>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</si>
  <si>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</si>
  <si>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</si>
  <si>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</si>
  <si>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</si>
  <si>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</si>
  <si>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</si>
  <si>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</si>
  <si>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</si>
  <si>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</si>
  <si>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</si>
  <si>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</si>
  <si>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</si>
  <si>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</si>
  <si>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</si>
  <si>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</si>
  <si>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</si>
  <si>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</si>
  <si>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</si>
  <si>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</si>
  <si>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</si>
  <si>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</si>
  <si>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</si>
  <si>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</si>
  <si>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</si>
  <si>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</si>
  <si>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</si>
  <si>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</si>
  <si>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</si>
  <si>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</si>
  <si>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</si>
  <si>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</si>
  <si>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</si>
  <si>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</si>
  <si>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</si>
  <si>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</si>
  <si>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</si>
  <si>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</si>
  <si>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</si>
  <si>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</si>
  <si>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</si>
  <si>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</si>
  <si>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</si>
  <si>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</si>
  <si>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</si>
  <si>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</si>
  <si>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</si>
  <si>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</si>
  <si>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</si>
  <si>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</si>
  <si>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</si>
  <si>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</si>
  <si>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</si>
  <si>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</si>
  <si>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</si>
  <si>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</si>
  <si>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</si>
  <si>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</si>
  <si>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</si>
  <si>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</si>
  <si>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</si>
  <si>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</si>
  <si>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</si>
  <si>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</si>
  <si>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</si>
  <si>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</si>
  <si>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</si>
  <si>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</si>
  <si>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</si>
  <si>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</si>
  <si>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</si>
  <si>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</si>
  <si>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</si>
  <si>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</si>
  <si>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</si>
  <si>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</si>
  <si>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</si>
  <si>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</si>
  <si>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</si>
  <si>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</si>
  <si>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</si>
  <si>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</si>
  <si>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</si>
  <si>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</si>
  <si>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</si>
  <si>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</si>
  <si>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</si>
  <si>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</si>
  <si>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</si>
  <si>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</si>
  <si>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</si>
  <si>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</si>
  <si>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</si>
  <si>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</si>
  <si>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</si>
  <si>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</si>
  <si>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</si>
  <si>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</si>
  <si>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</si>
  <si>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</si>
  <si>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</si>
  <si>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</si>
  <si>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</si>
  <si>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</si>
  <si>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</si>
  <si>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</si>
  <si>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</si>
  <si>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</si>
  <si>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</si>
  <si>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</si>
  <si>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</si>
  <si>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</si>
  <si>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</si>
  <si>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</si>
  <si>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</si>
  <si>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</si>
  <si>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</si>
  <si>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</si>
  <si>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</si>
  <si>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</si>
  <si>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</si>
  <si>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</si>
  <si>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</si>
  <si>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</si>
  <si>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</si>
  <si>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</si>
  <si>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</si>
  <si>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</si>
  <si>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</si>
  <si>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</si>
  <si>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</si>
  <si>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</si>
  <si>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</si>
  <si>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</si>
  <si>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</si>
  <si>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</si>
  <si>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</si>
  <si>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</si>
  <si>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</si>
  <si>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</si>
  <si>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</si>
  <si>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</si>
  <si>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</si>
  <si>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</si>
  <si>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</si>
  <si>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</si>
  <si>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</si>
  <si>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</si>
  <si>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</si>
  <si>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</si>
  <si>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</si>
  <si>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</si>
  <si>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</si>
  <si>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</si>
  <si>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</si>
  <si>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</si>
  <si>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</si>
  <si>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</si>
  <si>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</si>
  <si>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</si>
  <si>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</si>
  <si>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</si>
  <si>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</si>
  <si>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</si>
  <si>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</si>
  <si>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</si>
  <si>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</si>
  <si>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</si>
  <si>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</si>
  <si>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</si>
  <si>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</si>
  <si>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</si>
  <si>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</si>
  <si>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</si>
  <si>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</si>
  <si>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</si>
  <si>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</si>
  <si>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</si>
  <si>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</si>
  <si>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</si>
  <si>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</si>
  <si>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</si>
  <si>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</si>
  <si>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</si>
  <si>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</si>
  <si>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</si>
  <si>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</si>
  <si>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</si>
  <si>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</si>
  <si>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</si>
  <si>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</si>
  <si>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</si>
  <si>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</si>
  <si>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</si>
  <si>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</si>
  <si>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</si>
  <si>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</si>
  <si>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</si>
  <si>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</si>
  <si>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</si>
  <si>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</si>
  <si>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</si>
  <si>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</si>
  <si>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</si>
  <si>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</si>
  <si>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</si>
  <si>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</si>
  <si>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</si>
  <si>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</si>
  <si>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</si>
  <si>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</si>
  <si>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</si>
  <si>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</si>
  <si>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</si>
  <si>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</si>
  <si>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</si>
  <si>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</si>
  <si>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</si>
  <si>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</si>
  <si>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</si>
  <si>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</si>
  <si>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</si>
  <si>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</si>
  <si>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</si>
  <si>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</si>
  <si>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</si>
  <si>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</si>
  <si>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</si>
  <si>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</si>
  <si>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</si>
  <si>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</si>
  <si>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</si>
  <si>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</si>
  <si>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</si>
  <si>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</si>
  <si>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</si>
  <si>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</si>
  <si>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</si>
  <si>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</si>
  <si>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</si>
  <si>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</si>
  <si>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</si>
  <si>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</si>
  <si>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</si>
  <si>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</si>
  <si>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</si>
  <si>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</si>
  <si>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</si>
  <si>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</si>
  <si>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</si>
  <si>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</si>
  <si>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</si>
  <si>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</si>
  <si>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</si>
  <si>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</si>
  <si>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</si>
  <si>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</si>
  <si>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</si>
  <si>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</si>
  <si>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</si>
  <si>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</si>
  <si>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</si>
  <si>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</si>
  <si>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</si>
  <si>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</si>
  <si>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</si>
  <si>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</si>
  <si>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</si>
  <si>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</si>
  <si>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</si>
  <si>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</si>
  <si>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</si>
  <si>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</si>
  <si>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</si>
  <si>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</si>
  <si>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</si>
  <si>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</si>
  <si>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</si>
  <si>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</si>
  <si>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</si>
  <si>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</si>
  <si>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</si>
  <si>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</si>
  <si>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</si>
  <si>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</si>
  <si>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</si>
  <si>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</si>
  <si>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</si>
  <si>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</si>
  <si>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</si>
  <si>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</si>
  <si>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</si>
  <si>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</si>
  <si>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</si>
  <si>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</si>
  <si>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</si>
  <si>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</si>
  <si>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</si>
  <si>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</si>
  <si>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</si>
  <si>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</si>
  <si>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</si>
  <si>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</si>
  <si>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</si>
  <si>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</si>
  <si>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</si>
  <si>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</si>
  <si>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</si>
  <si>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</si>
  <si>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</si>
  <si>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</si>
  <si>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</si>
  <si>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</si>
  <si>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</si>
  <si>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</si>
  <si>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</si>
  <si>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</si>
  <si>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</si>
  <si>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</si>
  <si>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</si>
  <si>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</si>
  <si>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</si>
  <si>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</si>
  <si>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</si>
  <si>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</si>
  <si>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</si>
  <si>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</si>
  <si>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</si>
  <si>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</si>
  <si>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</si>
  <si>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</si>
  <si>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</si>
  <si>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</si>
  <si>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</si>
  <si>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</si>
  <si>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</si>
  <si>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</si>
  <si>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</si>
  <si>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</si>
  <si>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</si>
  <si>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</si>
  <si>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</si>
  <si>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</si>
  <si>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</si>
  <si>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</si>
  <si>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</si>
  <si>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</si>
  <si>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</si>
  <si>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</si>
  <si>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</si>
  <si>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</si>
  <si>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</si>
  <si>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</si>
  <si>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</si>
  <si>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</si>
  <si>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</si>
  <si>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</si>
  <si>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</si>
  <si>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</si>
  <si>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</si>
  <si>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</si>
  <si>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</si>
  <si>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</si>
  <si>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</si>
  <si>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</si>
  <si>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</si>
  <si>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</si>
  <si>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</si>
  <si>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</si>
  <si>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</si>
  <si>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</si>
  <si>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</si>
  <si>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</si>
  <si>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</si>
  <si>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</si>
  <si>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</si>
  <si>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</si>
  <si>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</si>
  <si>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</si>
  <si>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</si>
  <si>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</si>
  <si>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</si>
  <si>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</si>
  <si>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</si>
  <si>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</si>
  <si>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</si>
  <si>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</si>
  <si>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</si>
  <si>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</si>
  <si>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</si>
  <si>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</si>
  <si>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</si>
  <si>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</si>
  <si>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</si>
  <si>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</si>
  <si>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</si>
  <si>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</si>
  <si>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</si>
  <si>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</si>
  <si>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</si>
  <si>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</si>
  <si>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</si>
  <si>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</si>
  <si>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</si>
  <si>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</si>
  <si>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</si>
  <si>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</si>
  <si>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</si>
  <si>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</si>
  <si>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</si>
  <si>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</si>
  <si>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</si>
  <si>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</si>
  <si>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</si>
  <si>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</si>
  <si>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</si>
  <si>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</si>
  <si>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</si>
  <si>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</si>
  <si>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</si>
  <si>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</si>
  <si>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</si>
  <si>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</si>
  <si>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</si>
  <si>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</si>
  <si>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</si>
  <si>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</si>
  <si>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</si>
  <si>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</si>
  <si>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</si>
  <si>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</si>
  <si>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</si>
  <si>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</si>
  <si>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</si>
  <si>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</si>
  <si>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</si>
  <si>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</si>
  <si>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</si>
  <si>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</si>
  <si>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</si>
  <si>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</si>
  <si>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</si>
  <si>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</si>
  <si>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</si>
  <si>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</si>
  <si>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</si>
  <si>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</si>
  <si>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</si>
  <si>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</si>
  <si>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</si>
  <si>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</si>
  <si>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</si>
  <si>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</si>
  <si>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</si>
  <si>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</si>
  <si>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</si>
  <si>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</si>
  <si>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</si>
  <si>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</si>
  <si>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</si>
  <si>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</si>
  <si>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</si>
  <si>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</si>
  <si>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</si>
  <si>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</si>
  <si>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</si>
  <si>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</si>
  <si>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</si>
  <si>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</si>
  <si>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</si>
  <si>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</si>
  <si>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</si>
  <si>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</si>
  <si>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</si>
  <si>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</si>
  <si>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</si>
  <si>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</si>
  <si>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</si>
  <si>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</si>
  <si>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</si>
  <si>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</si>
  <si>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</si>
  <si>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</si>
  <si>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</si>
  <si>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</si>
  <si>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</si>
  <si>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</si>
  <si>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</si>
  <si>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</si>
  <si>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</si>
  <si>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</si>
  <si>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</si>
  <si>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</si>
  <si>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</si>
  <si>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</si>
  <si>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</si>
  <si>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</si>
  <si>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</si>
  <si>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</si>
  <si>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</si>
  <si>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</si>
  <si>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</si>
  <si>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</si>
  <si>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</si>
  <si>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</si>
  <si>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</si>
  <si>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</si>
  <si>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</si>
  <si>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</si>
  <si>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</si>
  <si>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</si>
  <si>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</si>
  <si>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</si>
  <si>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</si>
  <si>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</si>
  <si>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</si>
  <si>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</si>
  <si>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</si>
  <si>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</si>
  <si>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</si>
  <si>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</si>
  <si>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</si>
  <si>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</si>
  <si>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</si>
  <si>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</si>
  <si>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</si>
  <si>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</si>
  <si>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</si>
  <si>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</si>
  <si>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</si>
  <si>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</si>
  <si>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</si>
  <si>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</si>
  <si>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</si>
  <si>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</si>
  <si>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</si>
  <si>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</si>
  <si>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</si>
  <si>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</si>
  <si>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</si>
  <si>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</si>
  <si>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</si>
  <si>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</si>
  <si>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</si>
  <si>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</si>
  <si>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</si>
  <si>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</si>
  <si>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</si>
  <si>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</si>
  <si>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</si>
  <si>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</si>
  <si>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</si>
  <si>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</si>
  <si>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</si>
  <si>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</si>
  <si>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</si>
  <si>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</si>
  <si>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</si>
  <si>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</si>
  <si>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</si>
  <si>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</si>
  <si>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</si>
  <si>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</si>
  <si>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</si>
  <si>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</si>
  <si>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</si>
  <si>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</si>
  <si>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</si>
  <si>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</si>
  <si>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</si>
  <si>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</si>
  <si>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</si>
  <si>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</si>
  <si>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</si>
  <si>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</si>
  <si>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</si>
  <si>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</si>
  <si>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</si>
  <si>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</si>
  <si>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</si>
  <si>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</si>
  <si>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</si>
  <si>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</si>
  <si>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</si>
  <si>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</si>
  <si>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</si>
  <si>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</si>
  <si>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</si>
  <si>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</si>
  <si>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</si>
  <si>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</si>
  <si>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</si>
  <si>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</si>
  <si>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</si>
  <si>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</si>
  <si>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</si>
  <si>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</si>
  <si>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</si>
  <si>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</si>
  <si>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</si>
  <si>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</si>
  <si>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</si>
  <si>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</si>
  <si>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</si>
  <si>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</si>
  <si>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</si>
  <si>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</si>
  <si>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</si>
  <si>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</si>
  <si>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</si>
  <si>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</si>
  <si>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</si>
  <si>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</si>
  <si>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</si>
  <si>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</si>
  <si>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</si>
  <si>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</si>
  <si>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</si>
  <si>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</si>
  <si>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</si>
  <si>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</si>
  <si>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</si>
  <si>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</si>
  <si>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</si>
  <si>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</si>
  <si>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</si>
  <si>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</si>
  <si>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</si>
  <si>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</si>
  <si>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</si>
  <si>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</si>
  <si>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</si>
  <si>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</si>
  <si>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</si>
  <si>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</si>
  <si>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</si>
  <si>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</si>
  <si>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</si>
  <si>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</si>
  <si>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</si>
  <si>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</si>
  <si>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</si>
  <si>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</si>
  <si>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</si>
  <si>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</si>
  <si>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</si>
  <si>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</si>
  <si>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</si>
  <si>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</si>
  <si>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</si>
  <si>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</si>
  <si>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</si>
  <si>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</si>
  <si>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</si>
  <si>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</si>
  <si>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</si>
  <si>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</si>
  <si>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</si>
  <si>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</si>
  <si>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</si>
  <si>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</si>
  <si>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</si>
  <si>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</si>
  <si>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</si>
  <si>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</si>
  <si>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</si>
  <si>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</si>
  <si>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</si>
  <si>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</si>
  <si>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</si>
  <si>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</si>
  <si>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</si>
  <si>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</si>
  <si>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</si>
  <si>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</si>
  <si>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</si>
  <si>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</si>
  <si>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</si>
  <si>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</si>
  <si>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</si>
  <si>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</si>
  <si>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</si>
  <si>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</si>
  <si>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</si>
  <si>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</si>
  <si>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</si>
  <si>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</si>
  <si>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</si>
  <si>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</si>
  <si>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</si>
  <si>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</si>
  <si>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</si>
  <si>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</si>
  <si>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</si>
  <si>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</si>
  <si>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</si>
  <si>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</si>
  <si>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</si>
  <si>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</si>
  <si>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</si>
  <si>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</si>
  <si>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</si>
  <si>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</si>
  <si>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</si>
  <si>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</si>
  <si>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</si>
  <si>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</si>
  <si>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</si>
  <si>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</si>
  <si>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</si>
  <si>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</si>
  <si>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</si>
  <si>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</si>
  <si>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</si>
  <si>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</si>
  <si>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</si>
  <si>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</si>
  <si>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</si>
  <si>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</si>
  <si>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</si>
  <si>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</si>
  <si>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</si>
  <si>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</si>
  <si>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</si>
  <si>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</si>
  <si>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</si>
  <si>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</si>
  <si>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</si>
  <si>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</si>
  <si>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</si>
  <si>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</si>
  <si>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</si>
  <si>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</si>
  <si>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</si>
  <si>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</si>
  <si>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</si>
  <si>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</si>
  <si>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</si>
  <si>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</si>
  <si>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</si>
  <si>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</si>
  <si>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</si>
  <si>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</si>
  <si>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</si>
  <si>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</si>
  <si>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</si>
  <si>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</si>
  <si>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</si>
  <si>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</si>
  <si>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</si>
  <si>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</si>
  <si>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</si>
  <si>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</si>
  <si>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</si>
  <si>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</si>
  <si>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</si>
  <si>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</si>
  <si>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</si>
  <si>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</si>
  <si>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</si>
  <si>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</si>
  <si>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</si>
  <si>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</si>
  <si>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</si>
  <si>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</si>
  <si>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</si>
  <si>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</si>
  <si>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</si>
  <si>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</si>
  <si>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</si>
  <si>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</si>
  <si>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</si>
  <si>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</si>
  <si>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</si>
  <si>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</si>
  <si>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</si>
  <si>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</si>
  <si>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</si>
  <si>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</si>
  <si>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</si>
  <si>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</si>
  <si>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</si>
  <si>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</si>
  <si>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</si>
  <si>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</si>
  <si>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</si>
  <si>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</si>
  <si>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</si>
  <si>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</si>
  <si>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</si>
  <si>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</si>
  <si>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</si>
  <si>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</si>
  <si>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</si>
  <si>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</si>
  <si>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</si>
  <si>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</si>
  <si>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</si>
  <si>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</si>
  <si>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</si>
  <si>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</si>
  <si>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</si>
  <si>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</si>
  <si>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</si>
  <si>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</si>
  <si>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</si>
  <si>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</si>
  <si>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</si>
  <si>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</si>
  <si>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</si>
  <si>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</si>
  <si>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</si>
  <si>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</si>
  <si>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</si>
  <si>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</si>
  <si>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</si>
  <si>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</si>
  <si>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</si>
  <si>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</si>
  <si>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</si>
  <si>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</si>
  <si>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</si>
  <si>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</si>
  <si>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</si>
  <si>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</si>
  <si>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</si>
  <si>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</si>
  <si>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</si>
  <si>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</si>
  <si>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</si>
  <si>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</si>
  <si>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</si>
  <si>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</si>
  <si>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</si>
  <si>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</si>
  <si>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</si>
  <si>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</si>
  <si>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</si>
  <si>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</si>
  <si>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</si>
  <si>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</si>
  <si>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</si>
  <si>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</si>
  <si>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</si>
  <si>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</si>
  <si>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</si>
  <si>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</si>
  <si>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</si>
  <si>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</si>
  <si>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</si>
  <si>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</si>
  <si>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</si>
  <si>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</si>
  <si>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</si>
  <si>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</si>
  <si>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</si>
  <si>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</si>
  <si>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</si>
  <si>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</si>
  <si>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</si>
  <si>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</si>
  <si>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</si>
  <si>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</si>
  <si>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</si>
  <si>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</si>
  <si>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</si>
  <si>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</si>
  <si>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</si>
  <si>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</si>
  <si>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</si>
  <si>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</si>
  <si>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</si>
  <si>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</si>
  <si>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</si>
  <si>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</si>
  <si>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</si>
  <si>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</si>
  <si>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</si>
  <si>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</si>
  <si>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</si>
  <si>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</si>
  <si>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</si>
  <si>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</si>
  <si>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</si>
  <si>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</si>
  <si>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</si>
  <si>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</si>
  <si>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</si>
  <si>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</si>
  <si>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</si>
  <si>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</si>
  <si>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</si>
  <si>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</si>
  <si>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</si>
  <si>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</si>
  <si>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</si>
  <si>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</si>
  <si>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</si>
  <si>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</si>
  <si>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</si>
  <si>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</si>
  <si>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</si>
  <si>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</si>
  <si>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</si>
  <si>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</si>
  <si>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</si>
  <si>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</si>
  <si>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</si>
  <si>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</si>
  <si>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</si>
  <si>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</si>
  <si>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</si>
  <si>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</si>
  <si>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</si>
  <si>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</si>
  <si>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</si>
  <si>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</si>
  <si>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</si>
  <si>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</si>
  <si>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</si>
  <si>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</si>
  <si>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</si>
  <si>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</si>
  <si>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</si>
  <si>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</si>
  <si>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</si>
  <si>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</si>
  <si>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</si>
  <si>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</si>
  <si>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</si>
  <si>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</si>
  <si>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</si>
  <si>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</si>
  <si>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</si>
  <si>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</si>
  <si>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</si>
  <si>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</si>
  <si>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</si>
  <si>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</si>
  <si>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</si>
  <si>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</si>
  <si>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</si>
  <si>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</si>
  <si>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</si>
  <si>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</si>
  <si>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</si>
  <si>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</si>
  <si>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</si>
  <si>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</si>
  <si>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</si>
  <si>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</si>
  <si>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</si>
  <si>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</si>
  <si>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</si>
  <si>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</si>
  <si>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</si>
  <si>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</si>
  <si>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</si>
  <si>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</si>
  <si>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</si>
  <si>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</si>
  <si>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</si>
  <si>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</si>
  <si>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</si>
  <si>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</si>
  <si>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</si>
  <si>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</si>
  <si>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</si>
  <si>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</si>
  <si>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</si>
  <si>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</si>
  <si>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</si>
  <si>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</si>
  <si>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</si>
  <si>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</si>
  <si>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</si>
  <si>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</si>
  <si>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</si>
  <si>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</si>
  <si>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</si>
  <si>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</si>
  <si>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</si>
  <si>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</si>
  <si>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</si>
  <si>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</si>
  <si>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</si>
  <si>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</si>
  <si>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</si>
  <si>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</si>
  <si>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</si>
  <si>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</si>
  <si>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</si>
  <si>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</si>
  <si>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</si>
  <si>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</si>
  <si>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</si>
  <si>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</si>
  <si>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</si>
  <si>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</si>
  <si>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</si>
  <si>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</si>
  <si>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</si>
  <si>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</si>
  <si>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</si>
  <si>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</si>
  <si>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</si>
  <si>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</si>
  <si>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</si>
  <si>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</si>
  <si>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</si>
  <si>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</si>
  <si>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</si>
  <si>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</si>
  <si>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</si>
  <si>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</si>
  <si>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</si>
  <si>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</si>
  <si>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</si>
  <si>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</si>
  <si>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</si>
  <si>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</si>
  <si>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</si>
  <si>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</si>
  <si>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</si>
  <si>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</si>
  <si>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</si>
  <si>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</si>
  <si>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</si>
  <si>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</si>
  <si>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</si>
  <si>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</si>
  <si>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</si>
  <si>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</si>
  <si>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</si>
  <si>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</si>
  <si>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</si>
  <si>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</si>
  <si>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</si>
  <si>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</si>
  <si>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</si>
  <si>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</si>
  <si>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</si>
  <si>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</si>
  <si>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</si>
  <si>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</si>
  <si>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</si>
  <si>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</si>
  <si>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</si>
  <si>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</si>
  <si>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</si>
  <si>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</si>
  <si>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</si>
  <si>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</si>
  <si>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</si>
  <si>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</si>
  <si>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</si>
  <si>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</si>
  <si>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</si>
  <si>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</si>
  <si>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</si>
  <si>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</si>
  <si>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</si>
  <si>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</si>
  <si>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</si>
  <si>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</si>
  <si>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</si>
  <si>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</si>
  <si>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</si>
  <si>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</si>
  <si>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</si>
  <si>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</si>
  <si>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</si>
  <si>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</si>
  <si>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</si>
  <si>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</si>
  <si>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</si>
  <si>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</si>
  <si>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</si>
  <si>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</si>
  <si>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</si>
  <si>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</si>
  <si>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</si>
  <si>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</si>
  <si>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</si>
  <si>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</si>
  <si>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</si>
  <si>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</si>
  <si>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</si>
  <si>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</si>
  <si>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</si>
  <si>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</si>
  <si>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</si>
  <si>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</si>
  <si>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</si>
  <si>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</si>
  <si>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</si>
  <si>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</si>
  <si>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</si>
  <si>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</si>
  <si>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</si>
  <si>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</si>
  <si>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</si>
  <si>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</si>
  <si>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</si>
  <si>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</si>
  <si>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</si>
  <si>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</si>
  <si>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</si>
  <si>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</si>
  <si>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</si>
  <si>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</si>
  <si>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</si>
  <si>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</si>
  <si>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</si>
  <si>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</si>
  <si>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</si>
  <si>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</si>
  <si>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</si>
  <si>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</si>
  <si>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</si>
  <si>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</si>
  <si>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</si>
  <si>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</si>
  <si>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</si>
  <si>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</si>
  <si>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</si>
  <si>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</si>
  <si>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</si>
  <si>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</si>
  <si>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</si>
  <si>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</si>
  <si>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</si>
  <si>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</si>
  <si>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</si>
  <si>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</si>
  <si>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</si>
  <si>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</si>
  <si>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</si>
  <si>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</si>
  <si>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</si>
  <si>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</si>
  <si>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</si>
  <si>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</si>
  <si>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</si>
  <si>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</si>
  <si>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</si>
  <si>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</si>
  <si>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</si>
  <si>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</si>
  <si>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</si>
  <si>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</si>
  <si>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</si>
  <si>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</si>
  <si>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</si>
  <si>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</si>
  <si>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</si>
  <si>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</si>
  <si>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</si>
  <si>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</si>
  <si>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</si>
  <si>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</si>
  <si>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</si>
  <si>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</si>
  <si>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</si>
  <si>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</si>
  <si>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</si>
  <si>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</si>
  <si>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</si>
  <si>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</si>
  <si>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</si>
  <si>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</si>
  <si>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</si>
  <si>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</si>
  <si>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</si>
  <si>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</si>
  <si>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</si>
  <si>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</si>
  <si>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</si>
  <si>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</si>
  <si>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</si>
  <si>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</si>
  <si>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</si>
  <si>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</si>
  <si>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</si>
  <si>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</si>
  <si>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</si>
  <si>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</si>
  <si>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</si>
  <si>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</si>
  <si>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</si>
  <si>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</si>
  <si>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</si>
  <si>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</si>
  <si>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</si>
  <si>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</si>
  <si>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</si>
  <si>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</si>
  <si>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</si>
  <si>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</si>
  <si>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</si>
  <si>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</si>
  <si>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</si>
  <si>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</si>
  <si>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</si>
  <si>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</si>
  <si>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</si>
  <si>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</si>
  <si>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</si>
  <si>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</si>
  <si>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</si>
  <si>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</si>
  <si>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</si>
  <si>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</si>
  <si>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</si>
  <si>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</si>
  <si>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</si>
  <si>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</si>
  <si>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</si>
  <si>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</si>
  <si>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</si>
  <si>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</si>
  <si>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</si>
  <si>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</si>
  <si>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</si>
  <si>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</si>
  <si>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</si>
  <si>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</si>
  <si>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</si>
  <si>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</si>
  <si>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</si>
  <si>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</si>
  <si>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</si>
  <si>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</si>
  <si>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</si>
  <si>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</si>
  <si>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</si>
  <si>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</si>
  <si>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</si>
  <si>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</si>
  <si>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</si>
  <si>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</si>
  <si>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</si>
  <si>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</si>
  <si>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</si>
  <si>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</si>
  <si>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</si>
  <si>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</si>
  <si>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</si>
  <si>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</si>
  <si>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</si>
  <si>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</si>
  <si>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</si>
  <si>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</si>
  <si>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</si>
  <si>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</si>
  <si>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</si>
  <si>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</si>
  <si>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</si>
  <si>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</si>
  <si>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</si>
  <si>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</si>
  <si>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</si>
  <si>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</si>
  <si>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</si>
  <si>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</si>
  <si>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</si>
  <si>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</si>
  <si>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</si>
  <si>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</si>
  <si>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</si>
  <si>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</si>
  <si>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</si>
  <si>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</si>
  <si>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</si>
  <si>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</si>
  <si>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</si>
  <si>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</si>
  <si>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</si>
  <si>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</si>
  <si>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</si>
  <si>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</si>
  <si>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</si>
  <si>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</si>
  <si>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</si>
  <si>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</si>
  <si>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</si>
  <si>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</si>
  <si>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</si>
  <si>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</si>
  <si>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</si>
  <si>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</si>
  <si>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</si>
  <si>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</si>
  <si>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</si>
  <si>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</si>
  <si>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</si>
  <si>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</si>
  <si>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</si>
  <si>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</si>
  <si>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</si>
  <si>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</si>
  <si>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</si>
  <si>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</si>
  <si>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</si>
  <si>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</si>
  <si>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</si>
  <si>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</si>
  <si>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</si>
  <si>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</si>
  <si>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</si>
  <si>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</si>
  <si>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</si>
  <si>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</si>
  <si>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</si>
  <si>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</si>
  <si>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</si>
  <si>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</si>
  <si>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</si>
  <si>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</si>
  <si>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</si>
  <si>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</si>
  <si>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</si>
  <si>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</si>
  <si>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</si>
  <si>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</si>
  <si>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</si>
  <si>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</si>
  <si>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</si>
  <si>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</si>
  <si>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</si>
  <si>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</si>
  <si>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</si>
  <si>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</si>
  <si>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</si>
  <si>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</si>
  <si>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</si>
  <si>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</si>
  <si>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</si>
  <si>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</si>
  <si>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</si>
  <si>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</si>
  <si>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</si>
  <si>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</si>
  <si>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</si>
  <si>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</si>
  <si>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</si>
  <si>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</si>
  <si>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</si>
  <si>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</si>
  <si>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</si>
  <si>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</si>
  <si>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</si>
  <si>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</si>
  <si>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</si>
  <si>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</si>
  <si>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</si>
  <si>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</si>
  <si>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</si>
  <si>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</si>
  <si>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</si>
  <si>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</si>
  <si>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</si>
  <si>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</si>
  <si>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</si>
  <si>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</si>
  <si>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</si>
  <si>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</si>
  <si>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</si>
  <si>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</si>
  <si>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</si>
  <si>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</si>
  <si>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</si>
  <si>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</si>
  <si>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</si>
  <si>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</si>
  <si>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</si>
  <si>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</si>
  <si>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</si>
  <si>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</si>
  <si>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</si>
  <si>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</si>
  <si>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</si>
  <si>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</si>
  <si>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</si>
  <si>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</si>
  <si>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</si>
  <si>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</si>
  <si>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</si>
  <si>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</si>
  <si>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</si>
  <si>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</si>
  <si>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</si>
  <si>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</si>
  <si>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</si>
  <si>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</si>
  <si>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</si>
  <si>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</si>
  <si>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</si>
  <si>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</si>
  <si>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</si>
  <si>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</si>
  <si>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</si>
  <si>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</si>
  <si>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</si>
  <si>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</si>
  <si>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</si>
  <si>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</si>
  <si>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</si>
  <si>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</si>
  <si>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</si>
  <si>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</si>
  <si>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</si>
  <si>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</si>
  <si>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</si>
  <si>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</si>
  <si>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</si>
  <si>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</si>
  <si>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</si>
  <si>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</si>
  <si>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</si>
  <si>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</si>
  <si>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</si>
  <si>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</si>
  <si>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</si>
  <si>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</si>
  <si>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</si>
  <si>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</si>
  <si>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</si>
  <si>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</si>
  <si>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</si>
  <si>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</si>
  <si>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</si>
  <si>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</si>
  <si>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</si>
  <si>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</si>
  <si>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</si>
  <si>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</si>
  <si>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</si>
  <si>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</si>
  <si>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</si>
  <si>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</si>
  <si>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</si>
  <si>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</si>
  <si>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</si>
  <si>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</si>
  <si>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</si>
  <si>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</si>
  <si>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</si>
  <si>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</si>
  <si>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</si>
  <si>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</si>
  <si>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</si>
  <si>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</si>
  <si>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</si>
  <si>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</si>
  <si>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</si>
  <si>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</si>
  <si>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</si>
  <si>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</si>
  <si>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</si>
  <si>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</si>
  <si>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</si>
  <si>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</si>
  <si>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</si>
  <si>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</si>
  <si>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</si>
  <si>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</si>
  <si>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</si>
  <si>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</si>
  <si>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</si>
  <si>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</si>
  <si>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</si>
  <si>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</si>
  <si>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</si>
  <si>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</si>
  <si>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</si>
  <si>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</si>
  <si>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</si>
  <si>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</si>
  <si>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</si>
  <si>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</si>
  <si>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</si>
  <si>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</si>
  <si>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</si>
  <si>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</si>
  <si>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</si>
  <si>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</si>
  <si>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</si>
  <si>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</si>
  <si>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</si>
  <si>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</si>
  <si>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</si>
  <si>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</si>
  <si>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</si>
  <si>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</si>
  <si>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</si>
  <si>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</si>
  <si>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</si>
  <si>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</si>
  <si>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</si>
  <si>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</si>
  <si>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</si>
  <si>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</si>
  <si>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</si>
  <si>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</si>
  <si>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</si>
  <si>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</si>
  <si>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</si>
  <si>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</si>
  <si>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</si>
  <si>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</si>
  <si>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</si>
  <si>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</si>
  <si>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</si>
  <si>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</si>
  <si>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</si>
  <si>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</si>
  <si>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</si>
  <si>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</si>
  <si>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</si>
  <si>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</si>
  <si>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</si>
  <si>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</si>
  <si>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</si>
  <si>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</si>
  <si>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</si>
  <si>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</si>
  <si>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</si>
  <si>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</si>
  <si>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</si>
  <si>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</si>
  <si>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</si>
  <si>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</si>
  <si>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</si>
  <si>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</si>
  <si>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</si>
  <si>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</si>
  <si>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</si>
  <si>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</si>
  <si>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</si>
  <si>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</si>
  <si>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</si>
  <si>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</si>
  <si>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</si>
  <si>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</si>
  <si>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</si>
  <si>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</si>
  <si>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</si>
  <si>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</si>
  <si>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</si>
  <si>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</si>
  <si>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</si>
  <si>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</si>
  <si>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</si>
  <si>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</si>
  <si>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</si>
  <si>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</si>
  <si>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</si>
  <si>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</si>
  <si>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</si>
  <si>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</si>
  <si>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</si>
  <si>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</si>
  <si>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</si>
  <si>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</si>
  <si>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</si>
  <si>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</si>
  <si>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</si>
  <si>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</si>
  <si>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</si>
  <si>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</si>
  <si>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</si>
  <si>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</si>
  <si>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</si>
  <si>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</si>
  <si>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</si>
  <si>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</si>
  <si>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</si>
  <si>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</si>
  <si>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</si>
  <si>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</si>
  <si>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</si>
  <si>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</si>
  <si>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</si>
  <si>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</si>
  <si>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</si>
  <si>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</si>
  <si>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</si>
  <si>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</si>
  <si>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</si>
  <si>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</si>
  <si>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</si>
  <si>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</si>
  <si>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</si>
  <si>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</si>
  <si>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</si>
  <si>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</si>
  <si>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</si>
  <si>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</si>
  <si>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</si>
  <si>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</si>
  <si>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</si>
  <si>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</si>
  <si>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</si>
  <si>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</si>
  <si>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</si>
  <si>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</si>
  <si>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</si>
  <si>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</si>
  <si>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</si>
  <si>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</si>
  <si>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</si>
  <si>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</si>
  <si>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</si>
  <si>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</si>
  <si>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</si>
  <si>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</si>
  <si>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</si>
  <si>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</si>
  <si>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</si>
  <si>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</si>
  <si>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</si>
  <si>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</si>
  <si>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</si>
  <si>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</si>
  <si>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</si>
  <si>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</si>
  <si>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</si>
  <si>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</si>
  <si>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</si>
  <si>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</si>
  <si>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</si>
  <si>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</si>
  <si>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</si>
  <si>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</si>
  <si>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</si>
  <si>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</si>
  <si>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</si>
  <si>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</si>
  <si>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</si>
  <si>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</si>
  <si>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</si>
  <si>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</si>
  <si>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</si>
  <si>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</si>
  <si>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</si>
  <si>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</si>
  <si>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</si>
  <si>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</si>
  <si>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</si>
  <si>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</si>
  <si>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</si>
  <si>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</si>
  <si>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</si>
  <si>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</si>
  <si>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</si>
  <si>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</si>
  <si>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</si>
  <si>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</si>
  <si>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</si>
  <si>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</si>
  <si>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</si>
  <si>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</si>
  <si>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</si>
  <si>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</si>
  <si>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</si>
  <si>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</si>
  <si>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</si>
  <si>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</si>
  <si>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</si>
  <si>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</si>
  <si>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</si>
  <si>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</si>
  <si>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</si>
  <si>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</si>
  <si>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</si>
  <si>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</si>
  <si>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</si>
  <si>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</si>
  <si>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</si>
  <si>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</si>
  <si>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</si>
  <si>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</si>
  <si>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</si>
  <si>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</si>
  <si>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</si>
  <si>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</si>
  <si>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</si>
  <si>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</si>
  <si>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</si>
  <si>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</si>
  <si>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</si>
  <si>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</si>
  <si>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</si>
  <si>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</si>
  <si>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</si>
  <si>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</si>
  <si>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</si>
  <si>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</si>
  <si>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</si>
  <si>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</si>
  <si>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</si>
  <si>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</si>
  <si>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</si>
  <si>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</si>
  <si>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</si>
  <si>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</si>
  <si>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</si>
  <si>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</si>
  <si>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</si>
  <si>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</si>
  <si>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</si>
  <si>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</si>
  <si>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</si>
  <si>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</si>
  <si>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</si>
  <si>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</si>
  <si>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</si>
  <si>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</si>
  <si>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</si>
  <si>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</si>
  <si>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</si>
  <si>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</si>
  <si>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</si>
  <si>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</si>
  <si>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</si>
  <si>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</si>
  <si>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</si>
  <si>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</si>
  <si>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</si>
  <si>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</si>
  <si>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</si>
  <si>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</si>
  <si>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</si>
  <si>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</si>
  <si>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</si>
  <si>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</si>
  <si>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</si>
  <si>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</si>
  <si>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</si>
  <si>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</si>
  <si>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</si>
  <si>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</si>
  <si>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</si>
  <si>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</si>
  <si>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</si>
  <si>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</si>
  <si>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</si>
  <si>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</si>
  <si>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</si>
  <si>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</si>
  <si>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</si>
  <si>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</si>
  <si>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</si>
  <si>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</si>
  <si>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</si>
  <si>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</si>
  <si>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</si>
  <si>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</si>
  <si>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</si>
  <si>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</si>
  <si>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</si>
  <si>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</si>
  <si>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</si>
  <si>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</si>
  <si>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</si>
  <si>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</si>
  <si>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</si>
  <si>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</si>
  <si>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</si>
  <si>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</si>
  <si>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</si>
  <si>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</si>
  <si>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</si>
  <si>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</si>
  <si>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</si>
  <si>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</si>
  <si>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</si>
  <si>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</si>
  <si>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</si>
  <si>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</si>
  <si>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</si>
  <si>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</si>
  <si>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</si>
  <si>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</si>
  <si>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</si>
  <si>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</si>
  <si>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</si>
  <si>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</si>
  <si>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</si>
  <si>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</si>
  <si>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</si>
  <si>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</si>
  <si>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</si>
  <si>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</si>
  <si>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</si>
  <si>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</si>
  <si>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</si>
  <si>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</si>
  <si>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</si>
  <si>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</si>
  <si>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</si>
  <si>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</si>
  <si>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</si>
  <si>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</si>
  <si>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</si>
  <si>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</si>
  <si>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</si>
  <si>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</si>
  <si>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</si>
  <si>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</si>
  <si>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</si>
  <si>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</si>
  <si>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</si>
  <si>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</si>
  <si>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</si>
  <si>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</si>
  <si>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</si>
  <si>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</si>
  <si>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</si>
  <si>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</si>
  <si>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</si>
  <si>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</si>
  <si>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</si>
  <si>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</si>
  <si>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</si>
  <si>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</si>
  <si>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</si>
  <si>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</si>
  <si>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</si>
  <si>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</si>
  <si>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</si>
  <si>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</si>
  <si>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</si>
  <si>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</si>
  <si>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</si>
  <si>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</si>
  <si>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</si>
  <si>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</si>
  <si>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</si>
  <si>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</si>
  <si>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</si>
  <si>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</si>
  <si>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</si>
  <si>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</si>
  <si>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</si>
  <si>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</si>
  <si>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</si>
  <si>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</si>
  <si>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</si>
  <si>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</si>
  <si>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</si>
  <si>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</si>
  <si>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</si>
  <si>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</si>
  <si>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</si>
  <si>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</si>
  <si>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</si>
  <si>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</si>
  <si>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</si>
  <si>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</si>
  <si>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</si>
  <si>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</si>
  <si>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</si>
  <si>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</si>
  <si>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</si>
  <si>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</si>
  <si>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</si>
  <si>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</si>
  <si>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</si>
  <si>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</si>
  <si>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</si>
  <si>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</si>
  <si>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</si>
  <si>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</si>
  <si>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</si>
  <si>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</si>
  <si>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</si>
  <si>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</si>
  <si>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</si>
  <si>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</si>
  <si>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</si>
  <si>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</si>
  <si>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</si>
  <si>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</si>
  <si>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</si>
  <si>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</si>
  <si>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</si>
  <si>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</si>
  <si>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</si>
  <si>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</si>
  <si>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</si>
  <si>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</si>
  <si>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</si>
  <si>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</si>
  <si>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</si>
  <si>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</si>
  <si>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</si>
  <si>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</si>
  <si>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</si>
  <si>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</si>
  <si>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</si>
  <si>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</si>
  <si>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</si>
  <si>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</si>
  <si>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</si>
  <si>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</si>
  <si>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</si>
  <si>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</si>
  <si>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</si>
  <si>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</si>
  <si>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</si>
  <si>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</si>
  <si>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</si>
  <si>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</si>
  <si>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</si>
  <si>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</si>
  <si>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</si>
  <si>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</si>
  <si>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</si>
  <si>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</si>
  <si>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</si>
  <si>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</si>
  <si>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</si>
  <si>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</si>
  <si>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</si>
  <si>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</si>
  <si>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</si>
  <si>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</si>
  <si>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</si>
  <si>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</si>
  <si>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</si>
  <si>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</si>
  <si>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</si>
  <si>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</si>
  <si>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</si>
  <si>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</si>
  <si>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</si>
  <si>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</si>
  <si>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</si>
  <si>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</si>
  <si>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</si>
  <si>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</si>
  <si>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</si>
  <si>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</si>
  <si>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</si>
  <si>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</si>
  <si>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</si>
  <si>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</si>
  <si>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</si>
  <si>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</si>
  <si>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</si>
  <si>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</si>
  <si>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</si>
  <si>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</si>
  <si>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</si>
  <si>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</si>
  <si>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</si>
  <si>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</si>
  <si>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</si>
  <si>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</si>
  <si>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</si>
  <si>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</si>
  <si>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</si>
  <si>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</si>
  <si>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</si>
  <si>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</si>
  <si>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</si>
  <si>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</si>
  <si>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</si>
  <si>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</si>
  <si>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</si>
  <si>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</si>
  <si>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</si>
  <si>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</si>
  <si>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</si>
  <si>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</si>
  <si>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</si>
  <si>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</si>
  <si>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</si>
  <si>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</si>
  <si>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</si>
  <si>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</si>
  <si>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</si>
  <si>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</si>
  <si>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</si>
  <si>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</si>
  <si>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</si>
  <si>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</si>
  <si>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</si>
  <si>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</si>
  <si>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</si>
  <si>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</si>
  <si>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</si>
  <si>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</si>
  <si>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</si>
  <si>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</si>
  <si>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</si>
  <si>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</si>
  <si>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</si>
  <si>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</si>
  <si>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</si>
  <si>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</si>
  <si>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</si>
  <si>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</si>
  <si>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</si>
  <si>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</si>
  <si>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</si>
  <si>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</si>
  <si>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</si>
  <si>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</si>
  <si>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</si>
  <si>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</si>
  <si>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</si>
  <si>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</si>
  <si>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</si>
  <si>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</si>
  <si>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</si>
  <si>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</si>
  <si>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</si>
  <si>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</si>
  <si>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</si>
  <si>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</si>
  <si>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</si>
  <si>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</si>
  <si>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</si>
  <si>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</si>
  <si>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</si>
  <si>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</si>
  <si>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</si>
  <si>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</si>
  <si>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</si>
  <si>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</si>
  <si>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</si>
  <si>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</si>
  <si>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</si>
  <si>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</si>
  <si>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</si>
  <si>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</si>
  <si>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</si>
  <si>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</si>
  <si>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</si>
  <si>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</si>
  <si>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</si>
  <si>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</si>
  <si>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</si>
  <si>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</si>
  <si>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</si>
  <si>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</si>
  <si>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</si>
  <si>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</si>
  <si>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</si>
  <si>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</si>
  <si>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</si>
  <si>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</si>
  <si>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</si>
  <si>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</si>
  <si>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</si>
  <si>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</si>
  <si>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</si>
  <si>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</si>
  <si>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</si>
  <si>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</si>
  <si>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</si>
  <si>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</si>
  <si>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</si>
  <si>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</si>
  <si>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</si>
  <si>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</si>
  <si>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</si>
  <si>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</si>
  <si>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</si>
  <si>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</si>
  <si>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</si>
  <si>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</si>
  <si>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</si>
  <si>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</si>
  <si>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</si>
  <si>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</si>
  <si>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</si>
  <si>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</si>
  <si>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</si>
  <si>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</si>
  <si>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</si>
  <si>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</si>
  <si>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</si>
  <si>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</si>
  <si>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</si>
  <si>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</si>
  <si>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</si>
  <si>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</si>
  <si>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</si>
  <si>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</si>
  <si>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</si>
  <si>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</si>
  <si>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</si>
  <si>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</si>
  <si>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</si>
  <si>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</si>
  <si>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</si>
  <si>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</si>
  <si>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</si>
  <si>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</si>
  <si>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</si>
  <si>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</si>
  <si>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</si>
  <si>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</si>
  <si>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</si>
  <si>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</si>
  <si>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</si>
  <si>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</si>
  <si>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</si>
  <si>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</si>
  <si>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</si>
  <si>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</si>
  <si>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</si>
  <si>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</si>
  <si>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</si>
  <si>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</si>
  <si>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</si>
  <si>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</si>
  <si>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</si>
  <si>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</si>
  <si>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</si>
  <si>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</si>
  <si>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</si>
  <si>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</si>
  <si>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</si>
  <si>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</si>
  <si>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</si>
  <si>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</si>
  <si>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</si>
  <si>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</si>
  <si>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</si>
  <si>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</si>
  <si>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</si>
  <si>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</si>
  <si>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</si>
  <si>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</si>
  <si>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</si>
  <si>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</si>
  <si>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</si>
  <si>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</si>
  <si>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</si>
  <si>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</si>
  <si>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</si>
  <si>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</si>
  <si>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</si>
  <si>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</si>
  <si>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</si>
  <si>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</si>
  <si>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</si>
  <si>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</si>
  <si>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</si>
  <si>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</si>
  <si>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</si>
  <si>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</si>
  <si>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</si>
  <si>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</si>
  <si>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</si>
  <si>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</si>
  <si>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</si>
  <si>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</si>
  <si>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</si>
  <si>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</si>
  <si>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</si>
  <si>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</si>
  <si>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</si>
  <si>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</si>
  <si>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</si>
  <si>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</si>
  <si>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</si>
  <si>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</si>
  <si>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</si>
  <si>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</si>
  <si>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</si>
  <si>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</si>
  <si>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</si>
  <si>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</si>
  <si>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</si>
  <si>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</si>
  <si>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</si>
  <si>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</si>
  <si>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</si>
  <si>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</si>
  <si>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</si>
  <si>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</si>
  <si>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</si>
  <si>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</si>
  <si>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</si>
  <si>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</si>
  <si>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</si>
  <si>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</si>
  <si>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</si>
  <si>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</si>
  <si>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</si>
  <si>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</si>
  <si>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</si>
  <si>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</si>
  <si>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</si>
  <si>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</si>
  <si>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</si>
  <si>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</si>
  <si>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</si>
  <si>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</si>
  <si>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</si>
  <si>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</si>
  <si>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</si>
  <si>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</si>
  <si>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</si>
  <si>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</si>
  <si>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</si>
  <si>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</si>
  <si>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</si>
  <si>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</si>
  <si>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</si>
  <si>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</si>
  <si>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</si>
  <si>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</si>
  <si>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</si>
  <si>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</si>
  <si>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</si>
  <si>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</si>
  <si>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</si>
  <si>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</si>
  <si>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</si>
  <si>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</si>
  <si>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</si>
  <si>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</si>
  <si>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</si>
  <si>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</si>
  <si>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</si>
  <si>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</si>
  <si>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</si>
  <si>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</si>
  <si>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</si>
  <si>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</si>
  <si>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</si>
  <si>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</si>
  <si>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</si>
  <si>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</si>
  <si>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</si>
  <si>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</si>
  <si>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</si>
  <si>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</si>
  <si>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</si>
  <si>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</si>
  <si>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</si>
  <si>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</si>
  <si>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</si>
  <si>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</si>
  <si>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</si>
  <si>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</si>
  <si>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</si>
  <si>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</si>
  <si>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</si>
  <si>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</si>
  <si>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</si>
  <si>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</si>
  <si>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</si>
  <si>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</si>
  <si>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</si>
  <si>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</si>
  <si>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</si>
  <si>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</si>
  <si>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</si>
  <si>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</si>
  <si>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</si>
  <si>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</si>
  <si>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</si>
  <si>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</si>
  <si>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</si>
  <si>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</si>
  <si>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</si>
  <si>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</si>
  <si>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</si>
  <si>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</si>
  <si>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</si>
  <si>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</si>
  <si>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</si>
  <si>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</si>
  <si>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</si>
  <si>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</si>
  <si>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</si>
  <si>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</si>
  <si>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</si>
  <si>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</si>
  <si>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</si>
  <si>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</si>
  <si>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</si>
  <si>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</si>
  <si>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</si>
  <si>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</si>
  <si>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</si>
  <si>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</si>
  <si>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</si>
  <si>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</si>
  <si>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</si>
  <si>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</si>
  <si>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</si>
  <si>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</si>
  <si>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</si>
  <si>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</si>
  <si>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</si>
  <si>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</si>
  <si>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</si>
  <si>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</si>
  <si>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</si>
  <si>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</si>
  <si>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</si>
  <si>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</si>
  <si>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</si>
  <si>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</si>
  <si>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</si>
  <si>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</si>
  <si>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</si>
  <si>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</si>
  <si>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</si>
  <si>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</si>
  <si>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</si>
  <si>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</si>
  <si>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</si>
  <si>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</si>
  <si>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</si>
  <si>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</si>
  <si>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</si>
  <si>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</si>
  <si>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</si>
  <si>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</si>
  <si>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</si>
  <si>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</si>
  <si>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</si>
  <si>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</si>
  <si>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</si>
  <si>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</si>
  <si>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</si>
  <si>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</si>
  <si>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</si>
  <si>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</si>
  <si>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</si>
  <si>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</si>
  <si>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</si>
  <si>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</si>
  <si>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</si>
  <si>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</si>
  <si>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</si>
  <si>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</si>
  <si>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</si>
  <si>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</si>
  <si>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</si>
  <si>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</si>
  <si>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</si>
  <si>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</si>
  <si>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</si>
  <si>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</si>
  <si>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</si>
  <si>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</si>
  <si>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</si>
  <si>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</si>
  <si>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</si>
  <si>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</si>
  <si>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</si>
  <si>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</si>
  <si>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</si>
  <si>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</si>
  <si>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</si>
  <si>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</si>
  <si>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</si>
  <si>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</si>
  <si>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</si>
  <si>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</si>
  <si>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</si>
  <si>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</si>
  <si>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</si>
  <si>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</si>
  <si>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</si>
  <si>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</si>
  <si>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</si>
  <si>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</si>
  <si>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</si>
  <si>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</si>
  <si>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</si>
  <si>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</si>
  <si>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</si>
  <si>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</si>
  <si>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</si>
  <si>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</si>
  <si>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</si>
  <si>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</si>
  <si>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</si>
  <si>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</si>
  <si>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</si>
  <si>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</si>
  <si>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</si>
  <si>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</si>
  <si>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</si>
  <si>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</si>
  <si>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</si>
  <si>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</si>
  <si>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</si>
  <si>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</si>
  <si>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</si>
  <si>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</si>
  <si>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</si>
  <si>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</si>
  <si>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</si>
  <si>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</si>
  <si>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</si>
  <si>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</si>
  <si>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</si>
  <si>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</si>
  <si>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</si>
  <si>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</si>
  <si>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</si>
  <si>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</si>
  <si>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</si>
  <si>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</si>
  <si>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</si>
  <si>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</si>
  <si>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</si>
  <si>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</si>
  <si>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</si>
  <si>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</si>
  <si>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</si>
  <si>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</si>
  <si>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</si>
  <si>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</si>
  <si>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</si>
  <si>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</si>
  <si>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</si>
  <si>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</si>
  <si>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</si>
  <si>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</si>
  <si>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</si>
  <si>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</si>
  <si>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</si>
  <si>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</si>
  <si>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</si>
  <si>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</si>
  <si>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</si>
  <si>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</si>
  <si>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</si>
  <si>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</si>
  <si>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</si>
  <si>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</si>
  <si>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</si>
  <si>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</si>
  <si>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</si>
  <si>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</si>
  <si>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</si>
  <si>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</si>
  <si>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</si>
  <si>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</si>
  <si>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</si>
  <si>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</si>
  <si>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</si>
  <si>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</si>
  <si>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</si>
  <si>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</si>
  <si>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</si>
  <si>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</si>
  <si>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</si>
  <si>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</si>
  <si>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</si>
  <si>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</si>
  <si>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</si>
  <si>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</si>
  <si>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</si>
  <si>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</si>
  <si>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</si>
  <si>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</si>
  <si>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</si>
  <si>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</si>
  <si>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</si>
  <si>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</si>
  <si>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</si>
  <si>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</si>
  <si>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</si>
  <si>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</si>
  <si>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</si>
  <si>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</si>
  <si>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</si>
  <si>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</si>
  <si>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</si>
  <si>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</si>
  <si>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</si>
  <si>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</si>
  <si>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</si>
  <si>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</si>
  <si>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</si>
  <si>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</si>
  <si>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</si>
  <si>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</si>
  <si>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</si>
  <si>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</si>
  <si>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</si>
  <si>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</si>
  <si>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</si>
  <si>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</si>
  <si>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</si>
  <si>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</si>
  <si>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</si>
  <si>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</si>
  <si>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</si>
  <si>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</si>
  <si>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</si>
  <si>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</si>
  <si>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</si>
  <si>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</si>
  <si>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</si>
  <si>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</si>
  <si>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</si>
  <si>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</si>
  <si>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</si>
  <si>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</si>
  <si>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</si>
  <si>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</si>
  <si>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</si>
  <si>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</si>
  <si>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</si>
  <si>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</si>
  <si>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</si>
  <si>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</si>
  <si>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</si>
  <si>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</si>
  <si>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</si>
  <si>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</si>
  <si>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</si>
  <si>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</si>
  <si>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</si>
  <si>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</si>
  <si>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</si>
  <si>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</si>
  <si>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</si>
  <si>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</si>
  <si>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</si>
  <si>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</si>
  <si>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</si>
  <si>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</si>
  <si>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</si>
  <si>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</si>
  <si>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</si>
  <si>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</si>
  <si>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</si>
  <si>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</si>
  <si>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</si>
  <si>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</si>
  <si>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</si>
  <si>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</si>
  <si>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</si>
  <si>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</si>
  <si>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</si>
  <si>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</si>
  <si>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</si>
  <si>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</si>
  <si>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</si>
  <si>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</si>
  <si>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</si>
  <si>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</si>
  <si>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</si>
  <si>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</si>
  <si>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</si>
  <si>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</si>
  <si>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</si>
  <si>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</si>
  <si>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</si>
  <si>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</si>
  <si>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</si>
  <si>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</si>
  <si>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</si>
  <si>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</si>
  <si>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</si>
  <si>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</si>
  <si>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</si>
  <si>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</si>
  <si>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</si>
  <si>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</si>
  <si>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</si>
  <si>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</si>
  <si>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</si>
  <si>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</si>
  <si>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</si>
  <si>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</si>
  <si>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</si>
  <si>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</si>
  <si>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</si>
  <si>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</si>
  <si>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</si>
  <si>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</si>
  <si>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</si>
  <si>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</si>
  <si>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</si>
  <si>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</si>
  <si>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</si>
  <si>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</si>
  <si>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</si>
  <si>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</si>
  <si>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</si>
  <si>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</si>
  <si>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</si>
  <si>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</si>
  <si>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</si>
  <si>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</si>
  <si>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</si>
  <si>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</si>
  <si>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</si>
  <si>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</si>
  <si>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</si>
  <si>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</si>
  <si>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</si>
  <si>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</si>
  <si>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</si>
  <si>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</si>
  <si>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</si>
  <si>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</si>
  <si>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</si>
  <si>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</si>
  <si>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</si>
  <si>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</si>
  <si>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</si>
  <si>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</si>
  <si>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</si>
  <si>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</si>
  <si>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</si>
  <si>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</si>
  <si>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</si>
  <si>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</si>
  <si>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</si>
  <si>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</si>
  <si>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</si>
  <si>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</si>
  <si>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</si>
  <si>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</si>
  <si>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</si>
  <si>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</si>
  <si>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</si>
  <si>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</si>
  <si>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</si>
  <si>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</si>
  <si>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</si>
  <si>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</si>
  <si>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</si>
  <si>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</si>
  <si>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</si>
  <si>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</si>
  <si>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</si>
  <si>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</si>
  <si>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</si>
  <si>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</si>
  <si>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</si>
  <si>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</si>
  <si>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</si>
  <si>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</si>
  <si>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</si>
  <si>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</si>
  <si>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</si>
  <si>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</si>
  <si>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</si>
  <si>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</si>
  <si>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</si>
  <si>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</si>
  <si>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</si>
  <si>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</si>
  <si>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</si>
  <si>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</si>
  <si>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</si>
  <si>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</si>
  <si>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</si>
  <si>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</si>
  <si>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</si>
  <si>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</si>
  <si>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</si>
  <si>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</si>
  <si>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</si>
  <si>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</si>
  <si>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</si>
  <si>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</si>
  <si>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</si>
  <si>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</si>
  <si>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</si>
  <si>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</si>
  <si>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</si>
  <si>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</si>
  <si>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</si>
  <si>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</si>
  <si>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</si>
  <si>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</si>
  <si>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</si>
  <si>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</si>
  <si>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</si>
  <si>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</si>
  <si>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</si>
  <si>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</si>
  <si>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</si>
  <si>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</si>
  <si>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</si>
  <si>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</si>
  <si>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</si>
  <si>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</si>
  <si>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</si>
  <si>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</si>
  <si>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</si>
  <si>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</si>
  <si>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</si>
  <si>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</si>
  <si>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</si>
  <si>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</si>
  <si>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</si>
  <si>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</si>
  <si>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</si>
  <si>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</si>
  <si>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</si>
  <si>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</si>
  <si>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</si>
  <si>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</si>
  <si>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</si>
  <si>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</si>
  <si>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</si>
  <si>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</si>
  <si>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</si>
  <si>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</si>
  <si>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</si>
  <si>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</si>
  <si>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</si>
  <si>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</si>
  <si>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</si>
  <si>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</si>
  <si>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</si>
  <si>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</si>
  <si>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</si>
  <si>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</si>
  <si>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</si>
  <si>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</si>
  <si>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</si>
  <si>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</si>
  <si>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</si>
  <si>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</si>
  <si>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</si>
  <si>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</si>
  <si>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</si>
  <si>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</si>
  <si>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</si>
  <si>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</si>
  <si>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</si>
  <si>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</si>
  <si>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</si>
  <si>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</si>
  <si>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</si>
  <si>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</si>
  <si>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</si>
  <si>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</si>
  <si>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</si>
  <si>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</si>
  <si>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</si>
  <si>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</si>
  <si>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</si>
  <si>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</si>
  <si>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</si>
  <si>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</si>
  <si>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</si>
  <si>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</si>
  <si>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</si>
  <si>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</si>
  <si>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</si>
  <si>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</si>
  <si>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</si>
  <si>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</si>
  <si>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</si>
  <si>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</si>
  <si>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</si>
  <si>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</si>
  <si>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</si>
  <si>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</si>
  <si>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</si>
  <si>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</si>
  <si>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</si>
  <si>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</si>
  <si>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</si>
  <si>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</si>
  <si>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</si>
  <si>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</si>
  <si>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</si>
  <si>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</si>
  <si>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</si>
  <si>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</si>
  <si>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</si>
  <si>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</si>
  <si>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</si>
  <si>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</si>
  <si>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</si>
  <si>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</si>
  <si>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</si>
  <si>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</si>
  <si>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</si>
  <si>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</si>
  <si>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</si>
  <si>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</si>
  <si>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</si>
  <si>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</si>
  <si>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</si>
  <si>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</si>
  <si>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</si>
  <si>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</si>
  <si>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</si>
  <si>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</si>
  <si>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</si>
  <si>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</si>
  <si>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</si>
  <si>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</si>
  <si>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</si>
  <si>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</si>
  <si>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</si>
  <si>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</si>
  <si>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</si>
  <si>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</si>
  <si>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</si>
  <si>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</si>
  <si>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</si>
  <si>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</si>
  <si>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</si>
  <si>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</si>
  <si>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</si>
  <si>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</si>
  <si>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</si>
  <si>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</si>
  <si>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</si>
  <si>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</si>
  <si>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</si>
  <si>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</si>
  <si>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</si>
  <si>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</si>
  <si>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</si>
  <si>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</si>
  <si>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</si>
  <si>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</si>
  <si>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</si>
  <si>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</si>
  <si>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</si>
  <si>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</si>
  <si>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</si>
  <si>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</si>
  <si>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</si>
  <si>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</si>
  <si>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</si>
  <si>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</si>
  <si>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</si>
  <si>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</si>
  <si>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</si>
  <si>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</si>
  <si>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</si>
  <si>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</si>
  <si>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</si>
  <si>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</si>
  <si>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</si>
  <si>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</si>
  <si>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</si>
  <si>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</si>
  <si>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</si>
  <si>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</si>
  <si>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</si>
  <si>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</si>
  <si>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</si>
  <si>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</si>
  <si>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</si>
  <si>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</si>
  <si>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</si>
  <si>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</si>
  <si>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</si>
  <si>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</si>
  <si>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</si>
  <si>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</si>
  <si>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</si>
  <si>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</si>
  <si>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</si>
  <si>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</si>
  <si>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</si>
  <si>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</si>
  <si>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</si>
  <si>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</si>
  <si>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</si>
  <si>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</si>
  <si>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</si>
  <si>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</si>
  <si>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</si>
  <si>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</si>
  <si>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</si>
  <si>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</si>
  <si>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</si>
  <si>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</si>
  <si>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</si>
  <si>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</si>
  <si>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</si>
  <si>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</si>
  <si>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</si>
  <si>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</si>
  <si>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</si>
  <si>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</si>
  <si>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</si>
  <si>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</si>
  <si>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</si>
  <si>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</si>
  <si>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</si>
  <si>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</si>
  <si>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</si>
  <si>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</si>
  <si>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</si>
  <si>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</si>
  <si>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</si>
  <si>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</si>
  <si>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</si>
  <si>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</si>
  <si>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</si>
  <si>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</si>
  <si>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</si>
  <si>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</si>
  <si>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</si>
  <si>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</si>
  <si>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</si>
  <si>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</si>
  <si>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</si>
  <si>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</si>
  <si>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</si>
  <si>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</si>
  <si>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</si>
  <si>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</si>
  <si>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</si>
  <si>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</si>
  <si>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</si>
  <si>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</si>
  <si>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</si>
  <si>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</si>
  <si>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</si>
  <si>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</si>
  <si>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</si>
  <si>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</si>
  <si>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</si>
  <si>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</si>
  <si>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</si>
  <si>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</si>
  <si>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</si>
  <si>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</si>
  <si>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</si>
  <si>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</si>
  <si>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</si>
  <si>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</si>
  <si>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</si>
  <si>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</si>
  <si>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</si>
  <si>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</si>
  <si>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</si>
  <si>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</si>
  <si>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</si>
  <si>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</si>
  <si>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</si>
  <si>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</si>
  <si>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</si>
  <si>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</si>
  <si>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</si>
  <si>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</si>
  <si>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</si>
  <si>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</si>
  <si>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</si>
  <si>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</si>
  <si>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</si>
  <si>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</si>
  <si>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</si>
  <si>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</si>
  <si>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</si>
  <si>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</si>
  <si>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</si>
  <si>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</si>
  <si>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</si>
  <si>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</si>
  <si>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</si>
  <si>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</si>
  <si>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</si>
  <si>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</si>
  <si>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</si>
  <si>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</si>
  <si>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</si>
  <si>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</si>
  <si>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</si>
  <si>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</si>
  <si>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</si>
  <si>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</si>
  <si>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</si>
  <si>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</si>
  <si>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</si>
  <si>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</si>
  <si>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</si>
  <si>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</si>
  <si>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</si>
  <si>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</si>
  <si>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</si>
  <si>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</si>
  <si>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</si>
  <si>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</si>
  <si>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</si>
  <si>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</si>
  <si>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</si>
  <si>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</si>
  <si>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</si>
  <si>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</si>
  <si>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</si>
  <si>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</si>
  <si>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</si>
  <si>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</si>
  <si>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</si>
  <si>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</si>
  <si>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</si>
  <si>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</si>
  <si>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</si>
  <si>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</si>
  <si>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</si>
  <si>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</si>
  <si>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</si>
  <si>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</si>
  <si>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</si>
  <si>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</si>
  <si>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</si>
  <si>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</si>
  <si>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</si>
  <si>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</si>
  <si>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</si>
  <si>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</si>
  <si>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</si>
  <si>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</si>
  <si>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</si>
  <si>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</si>
  <si>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</si>
  <si>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</si>
  <si>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</si>
  <si>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</si>
  <si>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</si>
  <si>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</si>
  <si>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</si>
  <si>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</si>
  <si>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</si>
  <si>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</si>
  <si>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</si>
  <si>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</si>
  <si>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</si>
  <si>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</si>
  <si>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</si>
  <si>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</si>
  <si>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</si>
  <si>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</si>
  <si>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</si>
  <si>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</si>
  <si>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</si>
  <si>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</si>
  <si>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</si>
  <si>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</si>
  <si>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</si>
  <si>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</si>
  <si>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</si>
  <si>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</si>
  <si>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</si>
  <si>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</si>
  <si>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</si>
  <si>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</si>
  <si>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</si>
  <si>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</si>
  <si>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</si>
  <si>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</si>
  <si>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</si>
  <si>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</si>
  <si>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</si>
  <si>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</si>
  <si>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</si>
  <si>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</si>
  <si>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</si>
  <si>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</si>
  <si>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</si>
  <si>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</si>
  <si>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</si>
  <si>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</si>
  <si>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</si>
  <si>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</si>
  <si>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</si>
  <si>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</si>
  <si>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</si>
  <si>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</si>
  <si>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</si>
  <si>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</si>
  <si>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</si>
  <si>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</si>
  <si>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</si>
  <si>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</si>
  <si>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</si>
  <si>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</si>
  <si>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</si>
  <si>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</si>
  <si>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</si>
  <si>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</si>
  <si>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</si>
  <si>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</si>
  <si>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</si>
  <si>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</si>
  <si>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</si>
  <si>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</si>
  <si>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</si>
  <si>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</si>
  <si>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</si>
  <si>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</si>
  <si>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</si>
  <si>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</si>
  <si>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</si>
  <si>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</si>
  <si>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</si>
  <si>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</si>
  <si>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</si>
  <si>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</si>
  <si>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</si>
  <si>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</si>
  <si>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</si>
  <si>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</si>
  <si>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</si>
  <si>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</si>
  <si>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</si>
  <si>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</si>
  <si>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</si>
  <si>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</si>
  <si>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</si>
  <si>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</si>
  <si>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</si>
  <si>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</si>
  <si>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</si>
  <si>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</si>
  <si>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</si>
  <si>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</si>
  <si>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</si>
  <si>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</si>
  <si>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</si>
  <si>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</si>
  <si>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</si>
  <si>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</si>
  <si>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</si>
  <si>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</si>
  <si>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</si>
  <si>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</si>
  <si>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</si>
  <si>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</si>
  <si>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</si>
  <si>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</si>
  <si>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</si>
  <si>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</si>
  <si>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</si>
  <si>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</si>
  <si>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</si>
  <si>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</si>
  <si>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</si>
  <si>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</si>
  <si>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</si>
  <si>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</si>
  <si>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</si>
  <si>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</si>
  <si>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</si>
  <si>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</si>
  <si>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</si>
  <si>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</si>
  <si>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</si>
  <si>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</si>
  <si>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</si>
  <si>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</si>
  <si>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</si>
  <si>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</si>
  <si>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</si>
  <si>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</si>
  <si>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</si>
  <si>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</si>
  <si>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</si>
  <si>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</si>
  <si>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</si>
  <si>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</si>
  <si>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</si>
  <si>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</si>
  <si>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</si>
  <si>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</si>
  <si>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</si>
  <si>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</si>
  <si>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</si>
  <si>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</si>
  <si>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</si>
  <si>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</si>
  <si>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</si>
  <si>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</si>
  <si>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</si>
  <si>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</si>
  <si>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</si>
  <si>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</si>
  <si>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</si>
  <si>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</si>
  <si>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</si>
  <si>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</si>
  <si>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</si>
  <si>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</si>
  <si>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</si>
  <si>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</si>
  <si>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</si>
  <si>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</si>
  <si>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</si>
  <si>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</si>
  <si>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</si>
  <si>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</si>
  <si>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</si>
  <si>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</si>
  <si>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</si>
  <si>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</si>
  <si>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</si>
  <si>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</si>
  <si>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</si>
  <si>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</si>
  <si>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</si>
  <si>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</si>
  <si>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</si>
  <si>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</si>
  <si>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</si>
  <si>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</si>
  <si>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</si>
  <si>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</si>
  <si>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</si>
  <si>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</si>
  <si>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</si>
  <si>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</si>
  <si>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</si>
  <si>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</si>
  <si>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</si>
  <si>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</si>
  <si>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</si>
  <si>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</si>
  <si>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</si>
  <si>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</si>
  <si>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</si>
  <si>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</si>
  <si>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</si>
  <si>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</si>
  <si>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</si>
  <si>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</si>
  <si>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</si>
  <si>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</si>
  <si>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</si>
  <si>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</si>
  <si>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</si>
  <si>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</si>
  <si>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</si>
  <si>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</si>
  <si>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</si>
  <si>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</si>
  <si>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</si>
  <si>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</si>
  <si>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</si>
  <si>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</si>
  <si>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</si>
  <si>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</si>
  <si>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</si>
  <si>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</si>
  <si>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</si>
  <si>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</si>
  <si>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</si>
  <si>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</si>
  <si>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</si>
  <si>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</si>
  <si>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</si>
  <si>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</si>
  <si>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</si>
  <si>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</si>
  <si>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</si>
  <si>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</si>
  <si>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</si>
  <si>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</si>
  <si>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</si>
  <si>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</si>
  <si>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</si>
  <si>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</si>
  <si>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</si>
  <si>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</si>
  <si>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</si>
  <si>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</si>
  <si>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</si>
  <si>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</si>
  <si>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</si>
  <si>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</si>
  <si>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</si>
  <si>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</si>
  <si>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</si>
  <si>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</si>
  <si>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</si>
  <si>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</si>
  <si>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</si>
  <si>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</si>
  <si>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</si>
  <si>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</si>
  <si>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</si>
  <si>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</si>
  <si>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</si>
  <si>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</si>
  <si>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</si>
  <si>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</si>
  <si>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</si>
  <si>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</si>
  <si>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</si>
  <si>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</si>
  <si>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</si>
  <si>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</si>
  <si>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</si>
  <si>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</si>
  <si>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</si>
  <si>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</si>
  <si>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</si>
  <si>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</si>
  <si>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</si>
  <si>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</si>
  <si>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</si>
  <si>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</si>
  <si>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</si>
  <si>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</si>
  <si>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</si>
  <si>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</si>
  <si>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</si>
  <si>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</si>
  <si>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</si>
  <si>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</si>
  <si>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</si>
  <si>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</si>
  <si>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</si>
  <si>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</si>
  <si>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</si>
  <si>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</si>
  <si>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</si>
  <si>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</si>
  <si>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</si>
  <si>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</si>
  <si>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</si>
  <si>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</si>
  <si>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</si>
  <si>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</si>
  <si>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</si>
  <si>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</si>
  <si>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</si>
  <si>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</si>
  <si>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</si>
  <si>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</si>
  <si>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</si>
  <si>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</si>
  <si>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</si>
  <si>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</si>
  <si>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</si>
  <si>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</si>
  <si>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</si>
  <si>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</si>
  <si>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</si>
  <si>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</si>
  <si>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</si>
  <si>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</si>
  <si>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</si>
  <si>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</si>
  <si>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</si>
  <si>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</si>
  <si>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</si>
  <si>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</si>
  <si>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</si>
  <si>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</si>
  <si>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</si>
  <si>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</si>
  <si>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</si>
  <si>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</si>
  <si>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</si>
  <si>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</si>
  <si>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</si>
  <si>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</si>
  <si>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</si>
  <si>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</si>
  <si>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</si>
  <si>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</si>
  <si>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</si>
  <si>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</si>
  <si>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</si>
  <si>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</si>
  <si>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</si>
  <si>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</si>
  <si>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</si>
  <si>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</si>
  <si>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</si>
  <si>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</si>
  <si>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</si>
  <si>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</si>
  <si>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</si>
  <si>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</si>
  <si>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</si>
  <si>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</si>
  <si>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</si>
  <si>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</si>
  <si>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</si>
  <si>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</si>
  <si>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</si>
  <si>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</si>
  <si>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</si>
  <si>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</si>
  <si>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</si>
  <si>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</si>
  <si>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</si>
  <si>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</si>
  <si>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</si>
  <si>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</si>
  <si>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</si>
  <si>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</si>
  <si>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</si>
  <si>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</si>
  <si>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</si>
  <si>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</si>
  <si>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</si>
  <si>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</si>
  <si>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</si>
  <si>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</si>
  <si>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</si>
  <si>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</si>
  <si>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</si>
  <si>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</si>
  <si>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</si>
  <si>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</si>
  <si>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</si>
  <si>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</si>
  <si>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</si>
  <si>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</si>
  <si>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</si>
  <si>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</si>
  <si>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</si>
  <si>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</si>
  <si>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</si>
  <si>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</si>
  <si>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</si>
  <si>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</si>
  <si>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</si>
  <si>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</si>
  <si>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</si>
  <si>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</si>
  <si>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</si>
  <si>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</si>
  <si>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</si>
  <si>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</si>
  <si>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</si>
  <si>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</si>
  <si>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</si>
  <si>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</si>
  <si>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</si>
  <si>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</si>
  <si>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</si>
  <si>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</si>
  <si>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</si>
  <si>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</si>
  <si>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</si>
  <si>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</si>
  <si>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</si>
  <si>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</si>
  <si>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</si>
  <si>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</si>
  <si>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</si>
  <si>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</si>
  <si>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</si>
  <si>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</si>
  <si>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</si>
  <si>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</si>
  <si>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</si>
  <si>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</si>
  <si>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</si>
  <si>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</si>
  <si>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</si>
  <si>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</si>
  <si>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</si>
  <si>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</si>
  <si>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</si>
  <si>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</si>
  <si>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</si>
  <si>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</si>
  <si>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</si>
  <si>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</si>
  <si>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</si>
  <si>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</si>
  <si>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</si>
  <si>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</si>
  <si>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</si>
  <si>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</si>
  <si>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</si>
  <si>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</si>
  <si>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</si>
  <si>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</si>
  <si>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</si>
  <si>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</si>
  <si>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</si>
  <si>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</si>
  <si>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</si>
  <si>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</si>
  <si>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</si>
  <si>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</si>
  <si>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</si>
  <si>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</si>
  <si>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</si>
  <si>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</si>
  <si>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</si>
  <si>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</si>
  <si>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</si>
  <si>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</si>
  <si>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</si>
  <si>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</si>
  <si>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</si>
  <si>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</si>
  <si>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</si>
  <si>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</si>
  <si>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</si>
  <si>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</si>
  <si>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</si>
  <si>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</si>
  <si>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</si>
  <si>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</si>
  <si>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</si>
  <si>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</si>
  <si>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</si>
  <si>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</si>
  <si>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</si>
  <si>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</si>
  <si>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</si>
  <si>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</si>
  <si>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</si>
  <si>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</si>
  <si>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</si>
  <si>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</si>
  <si>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</si>
  <si>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</si>
  <si>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</si>
  <si>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</si>
  <si>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</si>
  <si>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</si>
  <si>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</si>
  <si>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</si>
  <si>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</si>
  <si>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</si>
  <si>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</si>
  <si>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</si>
  <si>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</si>
  <si>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</si>
  <si>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</si>
  <si>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</si>
  <si>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</si>
  <si>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</si>
  <si>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</si>
  <si>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</si>
  <si>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</si>
  <si>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</si>
  <si>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</si>
  <si>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</si>
  <si>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</si>
  <si>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</si>
  <si>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</si>
  <si>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</si>
  <si>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</si>
  <si>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</si>
  <si>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</si>
  <si>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</si>
  <si>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</si>
  <si>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</si>
  <si>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</si>
  <si>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</si>
  <si>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</si>
  <si>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</si>
  <si>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</si>
  <si>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</si>
  <si>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</si>
  <si>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</si>
  <si>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</si>
  <si>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</si>
  <si>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</si>
  <si>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</si>
  <si>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</si>
  <si>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</si>
  <si>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</si>
  <si>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</si>
  <si>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</si>
  <si>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</si>
  <si>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</si>
  <si>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</si>
  <si>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</si>
  <si>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</si>
  <si>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</si>
  <si>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</si>
  <si>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</si>
  <si>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</si>
  <si>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</si>
  <si>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</si>
  <si>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</si>
  <si>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</si>
  <si>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</si>
  <si>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</si>
  <si>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</si>
  <si>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</si>
  <si>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</si>
  <si>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</si>
  <si>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</si>
  <si>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</si>
  <si>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</si>
  <si>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</si>
  <si>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</si>
  <si>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</si>
  <si>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</si>
  <si>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</si>
  <si>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</si>
  <si>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</si>
  <si>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</si>
  <si>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</si>
  <si>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</si>
  <si>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</si>
  <si>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</si>
  <si>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</si>
  <si>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</si>
  <si>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</si>
  <si>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</si>
  <si>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</si>
  <si>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</si>
  <si>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</si>
  <si>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</si>
  <si>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</si>
  <si>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</si>
  <si>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</si>
  <si>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</si>
  <si>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</si>
  <si>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</si>
  <si>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</si>
  <si>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</si>
  <si>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</si>
  <si>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</si>
  <si>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</si>
  <si>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</si>
  <si>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</si>
  <si>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</si>
  <si>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</si>
  <si>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</si>
  <si>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</si>
  <si>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</si>
  <si>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</si>
  <si>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</si>
  <si>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</si>
  <si>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</si>
  <si>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</si>
  <si>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</si>
  <si>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</si>
  <si>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</si>
  <si>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</si>
  <si>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</si>
  <si>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</si>
  <si>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</si>
  <si>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</si>
  <si>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</si>
  <si>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</si>
  <si>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</si>
  <si>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</si>
  <si>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</si>
  <si>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</si>
  <si>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</si>
  <si>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</si>
  <si>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</si>
  <si>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</si>
  <si>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</si>
  <si>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</si>
  <si>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</si>
  <si>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</si>
  <si>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</si>
  <si>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</si>
  <si>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</si>
  <si>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</si>
  <si>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</si>
  <si>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</si>
  <si>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</si>
  <si>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</si>
  <si>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</si>
  <si>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</si>
  <si>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</si>
  <si>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</si>
  <si>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</si>
  <si>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</si>
  <si>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</si>
  <si>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</si>
  <si>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</si>
  <si>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</si>
  <si>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</si>
  <si>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</si>
  <si>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</si>
  <si>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</si>
  <si>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</si>
  <si>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</si>
  <si>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</si>
  <si>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</si>
  <si>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</si>
  <si>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</si>
  <si>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</si>
  <si>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</si>
  <si>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</si>
  <si>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</si>
  <si>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</si>
  <si>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</si>
  <si>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</si>
  <si>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</si>
  <si>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</si>
  <si>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</si>
  <si>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</si>
  <si>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</si>
  <si>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</si>
  <si>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</si>
  <si>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</si>
  <si>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</si>
  <si>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</si>
  <si>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</si>
  <si>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</si>
  <si>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</si>
  <si>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</si>
  <si>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</si>
  <si>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</si>
  <si>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</si>
  <si>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</si>
  <si>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</si>
  <si>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</si>
  <si>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</si>
  <si>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</si>
  <si>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</si>
  <si>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</si>
  <si>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</si>
  <si>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</si>
  <si>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</si>
  <si>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</si>
  <si>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</si>
  <si>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</si>
  <si>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</si>
  <si>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</si>
  <si>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</si>
  <si>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</si>
  <si>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</si>
  <si>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</si>
  <si>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</si>
  <si>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</si>
  <si>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</si>
  <si>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</si>
  <si>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</si>
  <si>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</si>
  <si>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</si>
  <si>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</si>
  <si>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</si>
  <si>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</si>
  <si>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</si>
  <si>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</si>
  <si>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</si>
  <si>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</si>
  <si>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</si>
  <si>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</si>
  <si>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</si>
  <si>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</si>
  <si>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</si>
  <si>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</si>
  <si>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</si>
  <si>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</si>
  <si>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</si>
  <si>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</si>
  <si>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</si>
  <si>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</si>
  <si>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</si>
  <si>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</si>
  <si>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</si>
  <si>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</si>
  <si>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</si>
  <si>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</si>
  <si>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</si>
  <si>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</si>
  <si>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</si>
  <si>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</si>
  <si>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</si>
  <si>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</si>
  <si>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</si>
  <si>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</si>
  <si>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</si>
  <si>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</si>
  <si>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</si>
  <si>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</si>
  <si>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</si>
  <si>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</si>
  <si>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</si>
  <si>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</si>
  <si>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</si>
  <si>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</si>
  <si>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</si>
  <si>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</si>
  <si>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</si>
  <si>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</si>
  <si>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</si>
  <si>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</si>
  <si>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</si>
  <si>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</si>
  <si>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</si>
  <si>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</si>
  <si>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</si>
  <si>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</si>
  <si>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</si>
  <si>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</si>
  <si>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</si>
  <si>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</si>
  <si>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</si>
  <si>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</si>
  <si>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</si>
  <si>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</si>
  <si>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</si>
  <si>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</si>
  <si>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</si>
  <si>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</si>
  <si>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</si>
  <si>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</si>
  <si>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</si>
  <si>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</si>
  <si>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</si>
  <si>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</si>
  <si>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</si>
  <si>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</si>
  <si>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</si>
  <si>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</si>
  <si>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</si>
  <si>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</si>
  <si>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</si>
  <si>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</si>
  <si>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</si>
  <si>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</si>
  <si>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</si>
  <si>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</si>
  <si>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</si>
  <si>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</si>
  <si>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</si>
  <si>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</si>
  <si>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</si>
  <si>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</si>
  <si>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</si>
  <si>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</si>
  <si>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</si>
  <si>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</si>
  <si>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</si>
  <si>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</si>
  <si>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</si>
  <si>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</si>
  <si>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</si>
  <si>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</si>
  <si>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</si>
  <si>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</si>
  <si>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</si>
  <si>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</si>
  <si>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</si>
  <si>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</si>
  <si>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</si>
  <si>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</si>
  <si>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</si>
  <si>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</si>
  <si>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</si>
  <si>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</si>
  <si>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</si>
  <si>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</si>
  <si>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</si>
  <si>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</si>
  <si>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</si>
  <si>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</si>
  <si>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</si>
  <si>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</si>
  <si>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</si>
  <si>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</si>
  <si>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</si>
  <si>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</si>
  <si>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</si>
  <si>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</si>
  <si>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</si>
  <si>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</si>
  <si>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</si>
  <si>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</si>
  <si>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</si>
  <si>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</si>
  <si>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</si>
  <si>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</si>
  <si>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</si>
  <si>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</si>
  <si>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</si>
  <si>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</si>
  <si>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</si>
  <si>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</si>
  <si>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</si>
  <si>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</si>
  <si>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</si>
  <si>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</si>
  <si>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</si>
  <si>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</si>
  <si>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</si>
  <si>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</si>
  <si>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</si>
  <si>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</si>
  <si>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</si>
  <si>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</si>
  <si>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</si>
  <si>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</si>
  <si>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</si>
  <si>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</si>
  <si>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</si>
  <si>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</si>
  <si>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</si>
  <si>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</si>
  <si>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</si>
  <si>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</si>
  <si>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</si>
  <si>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</si>
  <si>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</si>
  <si>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</si>
  <si>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</si>
  <si>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</si>
  <si>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</si>
  <si>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</si>
  <si>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</si>
  <si>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</si>
  <si>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</si>
  <si>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</si>
  <si>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</si>
  <si>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</si>
  <si>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</si>
  <si>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</si>
  <si>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</si>
  <si>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</si>
  <si>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</si>
  <si>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</si>
  <si>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</si>
  <si>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</si>
  <si>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</si>
  <si>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</si>
  <si>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</si>
  <si>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</si>
  <si>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</si>
  <si>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</si>
  <si>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</si>
  <si>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</si>
  <si>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</si>
  <si>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</si>
  <si>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</si>
  <si>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</si>
  <si>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</si>
  <si>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</si>
  <si>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</si>
  <si>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</si>
  <si>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</si>
  <si>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</si>
  <si>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</si>
  <si>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</si>
  <si>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</si>
  <si>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</si>
  <si>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</si>
  <si>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</si>
  <si>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</si>
  <si>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</si>
  <si>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</si>
  <si>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</si>
  <si>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</si>
  <si>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</si>
  <si>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</si>
  <si>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</si>
  <si>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</si>
  <si>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</si>
  <si>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</si>
  <si>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</si>
  <si>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</si>
  <si>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</si>
  <si>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</si>
  <si>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</si>
  <si>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</si>
  <si>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</si>
  <si>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</si>
  <si>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</si>
  <si>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</si>
  <si>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</si>
  <si>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</si>
  <si>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</si>
  <si>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</si>
  <si>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</si>
  <si>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</si>
  <si>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</si>
  <si>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</si>
  <si>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</si>
  <si>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</si>
  <si>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</si>
  <si>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</si>
  <si>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</si>
  <si>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</si>
  <si>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</si>
  <si>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</si>
  <si>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</si>
  <si>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</si>
  <si>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</si>
  <si>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</si>
  <si>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</si>
  <si>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</si>
  <si>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</si>
  <si>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</si>
  <si>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</si>
  <si>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</si>
  <si>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</si>
  <si>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</si>
  <si>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</si>
  <si>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</si>
  <si>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</si>
  <si>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</si>
  <si>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</si>
  <si>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</si>
  <si>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</si>
  <si>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</si>
  <si>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</si>
  <si>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</si>
  <si>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</si>
  <si>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</si>
  <si>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</si>
  <si>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</si>
  <si>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</si>
  <si>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</si>
  <si>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</si>
  <si>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</si>
  <si>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</si>
  <si>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</si>
  <si>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</si>
  <si>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</si>
  <si>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</si>
  <si>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</si>
  <si>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</si>
  <si>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</si>
  <si>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</si>
  <si>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</si>
  <si>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</si>
  <si>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</si>
  <si>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</si>
  <si>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</si>
  <si>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</si>
  <si>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</si>
  <si>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</si>
  <si>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</si>
  <si>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</si>
  <si>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</si>
  <si>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</si>
  <si>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</si>
  <si>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</si>
  <si>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</si>
  <si>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</si>
  <si>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</si>
  <si>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</si>
  <si>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</si>
  <si>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</si>
  <si>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</si>
  <si>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</si>
  <si>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</si>
  <si>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</si>
  <si>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</si>
  <si>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</si>
  <si>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</si>
  <si>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</si>
  <si>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</si>
  <si>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</si>
  <si>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</si>
  <si>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</si>
  <si>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</si>
  <si>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</si>
  <si>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</si>
  <si>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</si>
  <si>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</si>
  <si>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</si>
  <si>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</si>
  <si>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</si>
  <si>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</si>
  <si>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</si>
  <si>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</si>
  <si>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</si>
  <si>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</si>
  <si>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</si>
  <si>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</si>
  <si>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</si>
  <si>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</si>
  <si>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</si>
  <si>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</si>
  <si>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</si>
  <si>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</si>
  <si>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</si>
  <si>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</si>
  <si>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</si>
  <si>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</si>
  <si>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</si>
  <si>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</si>
  <si>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</si>
  <si>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</si>
  <si>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</si>
  <si>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</si>
  <si>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</si>
  <si>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</si>
  <si>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</si>
  <si>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</si>
  <si>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</si>
  <si>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</si>
  <si>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</si>
  <si>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</si>
  <si>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</si>
  <si>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</si>
  <si>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</si>
  <si>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</si>
  <si>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</si>
  <si>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</si>
  <si>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</si>
  <si>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</si>
  <si>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</si>
  <si>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</si>
  <si>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</si>
  <si>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</si>
  <si>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</si>
  <si>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</si>
  <si>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</si>
  <si>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</si>
  <si>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</si>
  <si>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</si>
  <si>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</si>
  <si>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</si>
  <si>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</si>
  <si>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</si>
  <si>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</si>
  <si>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</si>
  <si>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</si>
  <si>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</si>
  <si>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</si>
  <si>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</si>
  <si>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</si>
  <si>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</si>
  <si>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</si>
  <si>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</si>
  <si>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</si>
  <si>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</si>
  <si>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</si>
  <si>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</si>
  <si>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</si>
  <si>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</si>
  <si>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</si>
  <si>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</si>
  <si>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</si>
  <si>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</si>
  <si>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</si>
  <si>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</si>
  <si>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</si>
  <si>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</si>
  <si>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</si>
  <si>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</si>
  <si>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</si>
  <si>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</si>
  <si>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</si>
  <si>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</si>
  <si>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</si>
  <si>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</si>
  <si>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</si>
  <si>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</si>
  <si>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</si>
  <si>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</si>
  <si>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</si>
  <si>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</si>
  <si>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</si>
  <si>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</si>
  <si>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</si>
  <si>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</si>
  <si>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</si>
  <si>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</si>
  <si>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</si>
  <si>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</si>
  <si>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</si>
  <si>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</si>
  <si>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</si>
  <si>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</si>
  <si>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</si>
  <si>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</si>
  <si>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</si>
  <si>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</si>
  <si>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</si>
  <si>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</si>
  <si>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</si>
  <si>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</si>
  <si>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</si>
  <si>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</si>
  <si>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</si>
  <si>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</si>
  <si>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</si>
  <si>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</si>
  <si>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</si>
  <si>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</si>
  <si>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</si>
  <si>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</si>
  <si>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</si>
  <si>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</si>
  <si>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</si>
  <si>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</si>
  <si>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</si>
  <si>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</si>
  <si>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</si>
  <si>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</si>
  <si>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</si>
  <si>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</si>
  <si>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</si>
  <si>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</si>
  <si>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</si>
  <si>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</si>
  <si>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</si>
  <si>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</si>
  <si>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</si>
  <si>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</si>
  <si>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</si>
  <si>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</si>
  <si>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</si>
  <si>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</si>
  <si>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</si>
  <si>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</si>
  <si>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</si>
  <si>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</si>
  <si>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</si>
  <si>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</si>
  <si>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</si>
  <si>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</si>
  <si>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</si>
  <si>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</si>
  <si>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</si>
  <si>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</si>
  <si>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</si>
  <si>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</si>
  <si>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</si>
  <si>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</si>
  <si>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</si>
  <si>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</si>
  <si>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</si>
  <si>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</si>
  <si>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</si>
  <si>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</si>
  <si>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</si>
  <si>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</si>
  <si>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</si>
  <si>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</si>
  <si>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</si>
  <si>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</si>
  <si>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</si>
  <si>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</si>
  <si>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</si>
  <si>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</si>
  <si>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</si>
  <si>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</si>
  <si>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</si>
  <si>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</si>
  <si>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</si>
  <si>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</si>
  <si>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</si>
  <si>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</si>
  <si>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</si>
  <si>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</si>
  <si>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</si>
  <si>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</si>
  <si>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</si>
  <si>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</si>
  <si>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</si>
  <si>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</si>
  <si>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</si>
  <si>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</si>
  <si>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</si>
  <si>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</si>
  <si>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</si>
  <si>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</si>
  <si>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</si>
  <si>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</si>
  <si>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</si>
  <si>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</si>
  <si>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</si>
  <si>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</si>
  <si>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</si>
  <si>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</si>
  <si>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</si>
  <si>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</si>
  <si>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</si>
  <si>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</si>
  <si>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</si>
  <si>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</si>
  <si>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</si>
  <si>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</si>
  <si>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</si>
  <si>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</si>
  <si>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</si>
  <si>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</si>
  <si>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</si>
  <si>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</si>
  <si>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</si>
  <si>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</si>
  <si>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</si>
  <si>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</si>
  <si>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</si>
  <si>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</si>
  <si>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</si>
  <si>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</si>
  <si>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</si>
  <si>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</si>
  <si>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</si>
  <si>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</si>
  <si>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</si>
  <si>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</si>
  <si>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</si>
  <si>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</si>
  <si>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</si>
  <si>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</si>
  <si>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</si>
  <si>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</si>
  <si>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</si>
  <si>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</si>
  <si>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</si>
  <si>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</si>
  <si>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</si>
  <si>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</si>
  <si>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</si>
  <si>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</si>
  <si>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</si>
  <si>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</si>
  <si>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</si>
  <si>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</si>
  <si>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</si>
  <si>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</si>
  <si>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</si>
  <si>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</si>
  <si>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</si>
  <si>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</si>
  <si>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</si>
  <si>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</si>
  <si>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</si>
  <si>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</si>
  <si>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</si>
  <si>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</si>
  <si>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</si>
  <si>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</si>
  <si>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</si>
  <si>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</si>
  <si>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</si>
  <si>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</si>
  <si>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</si>
  <si>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</si>
  <si>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</si>
  <si>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</si>
  <si>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</si>
  <si>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</si>
  <si>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</si>
  <si>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</si>
  <si>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</si>
  <si>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</si>
  <si>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</si>
  <si>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</si>
  <si>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</si>
  <si>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</si>
  <si>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</si>
  <si>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</si>
  <si>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</si>
  <si>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</si>
  <si>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</si>
  <si>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</si>
  <si>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</si>
  <si>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</si>
  <si>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</si>
  <si>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</si>
  <si>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</si>
  <si>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</si>
  <si>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</si>
  <si>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</si>
  <si>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</si>
  <si>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</si>
  <si>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</si>
  <si>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</si>
  <si>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</si>
  <si>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</si>
  <si>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</si>
  <si>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</si>
  <si>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</si>
  <si>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</si>
  <si>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</si>
  <si>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</si>
  <si>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</si>
  <si>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</si>
  <si>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</si>
  <si>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</si>
  <si>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</si>
  <si>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</si>
  <si>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</si>
  <si>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</si>
  <si>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</si>
  <si>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</si>
  <si>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</si>
  <si>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</si>
  <si>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</si>
  <si>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</si>
  <si>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</si>
  <si>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</si>
  <si>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</si>
  <si>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</si>
  <si>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</si>
  <si>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</si>
  <si>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</si>
  <si>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</si>
  <si>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</si>
  <si>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</si>
  <si>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</si>
  <si>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</si>
  <si>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</si>
  <si>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</si>
  <si>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</si>
  <si>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</si>
  <si>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</si>
  <si>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</si>
  <si>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</si>
  <si>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</si>
  <si>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</si>
  <si>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</si>
  <si>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</si>
  <si>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</si>
  <si>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</si>
  <si>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</si>
  <si>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</si>
  <si>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</si>
  <si>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</si>
  <si>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</si>
  <si>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</si>
  <si>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</si>
  <si>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</si>
  <si>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</si>
  <si>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</si>
  <si>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</si>
  <si>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</si>
  <si>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</si>
  <si>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</si>
  <si>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</si>
  <si>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</si>
  <si>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</si>
  <si>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</si>
  <si>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</si>
  <si>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</si>
  <si>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</si>
  <si>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</si>
  <si>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</si>
  <si>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</si>
  <si>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</si>
  <si>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</si>
  <si>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</si>
  <si>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</si>
  <si>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</si>
  <si>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</si>
  <si>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</si>
  <si>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</si>
  <si>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</si>
  <si>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</si>
  <si>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</si>
  <si>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</si>
  <si>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</si>
  <si>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</si>
  <si>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</si>
  <si>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</si>
  <si>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</si>
  <si>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</si>
  <si>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</si>
  <si>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</si>
  <si>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</si>
  <si>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</si>
  <si>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</si>
  <si>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</si>
  <si>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</si>
  <si>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</si>
  <si>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</si>
  <si>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</si>
  <si>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</si>
  <si>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</si>
  <si>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</si>
  <si>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</si>
  <si>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</si>
  <si>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</si>
  <si>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</si>
  <si>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</si>
  <si>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</si>
  <si>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</si>
  <si>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</si>
  <si>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</si>
  <si>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</si>
  <si>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</si>
  <si>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</si>
  <si>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</si>
  <si>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</si>
  <si>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</si>
  <si>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</si>
  <si>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</si>
  <si>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</si>
  <si>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</si>
  <si>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</si>
  <si>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</si>
  <si>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</si>
  <si>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</si>
  <si>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</si>
  <si>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</si>
  <si>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</si>
  <si>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</si>
  <si>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</si>
  <si>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</si>
  <si>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</si>
  <si>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</si>
  <si>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</si>
  <si>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</si>
  <si>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</si>
  <si>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</si>
  <si>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</si>
  <si>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</si>
  <si>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</si>
  <si>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</si>
  <si>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</si>
  <si>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</si>
  <si>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</si>
  <si>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</si>
  <si>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</si>
  <si>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</si>
  <si>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</si>
  <si>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</si>
  <si>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</si>
  <si>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</si>
  <si>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</si>
  <si>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</si>
  <si>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</si>
  <si>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</si>
  <si>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</si>
  <si>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</si>
  <si>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</si>
  <si>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</si>
  <si>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</si>
  <si>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</si>
  <si>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</si>
  <si>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</si>
  <si>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</si>
  <si>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</si>
  <si>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</si>
  <si>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</si>
  <si>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</si>
  <si>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</si>
  <si>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</si>
  <si>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</si>
  <si>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</si>
  <si>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</si>
  <si>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</si>
  <si>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</si>
  <si>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</si>
  <si>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</si>
  <si>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</si>
  <si>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</si>
  <si>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</si>
  <si>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</si>
  <si>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</si>
  <si>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</si>
  <si>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</si>
  <si>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</si>
  <si>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</si>
  <si>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</si>
  <si>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</si>
  <si>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</si>
  <si>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</si>
  <si>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</si>
  <si>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</si>
  <si>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</si>
  <si>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</si>
  <si>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</si>
  <si>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</si>
  <si>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</si>
  <si>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</si>
  <si>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</si>
  <si>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</si>
  <si>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</si>
  <si>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</si>
  <si>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</si>
  <si>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</si>
  <si>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</si>
  <si>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</si>
  <si>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</si>
  <si>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</si>
  <si>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</si>
  <si>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</si>
  <si>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</si>
  <si>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</si>
  <si>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</si>
  <si>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</si>
  <si>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</si>
  <si>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</si>
  <si>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</si>
  <si>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</si>
  <si>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</si>
  <si>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</si>
  <si>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</si>
  <si>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</si>
  <si>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</si>
  <si>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</si>
  <si>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</si>
  <si>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</si>
  <si>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</si>
  <si>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</si>
  <si>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</si>
  <si>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</si>
  <si>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</si>
  <si>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</si>
  <si>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</si>
  <si>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</si>
  <si>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</si>
  <si>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</si>
  <si>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</si>
  <si>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</si>
  <si>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</si>
  <si>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</si>
  <si>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</si>
  <si>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</si>
  <si>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</si>
  <si>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</si>
  <si>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</si>
  <si>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</si>
  <si>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</si>
  <si>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</si>
  <si>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</si>
  <si>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</si>
  <si>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</si>
  <si>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</si>
  <si>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</si>
  <si>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</si>
  <si>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</si>
  <si>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</si>
  <si>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</si>
  <si>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</si>
  <si>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</si>
  <si>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</si>
  <si>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</si>
  <si>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</si>
  <si>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</si>
  <si>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</si>
  <si>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</si>
  <si>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</si>
  <si>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</si>
  <si>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</si>
  <si>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</si>
  <si>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</si>
  <si>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</si>
  <si>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</si>
  <si>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</si>
  <si>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</si>
  <si>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</si>
  <si>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</si>
  <si>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</si>
  <si>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</si>
  <si>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</si>
  <si>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</si>
  <si>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</si>
  <si>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</si>
  <si>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</si>
  <si>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</si>
  <si>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</si>
  <si>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</si>
  <si>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</si>
  <si>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</si>
  <si>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</si>
  <si>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</si>
  <si>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</si>
  <si>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</si>
  <si>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</si>
  <si>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</si>
  <si>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</si>
  <si>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</si>
  <si>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</si>
  <si>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</si>
  <si>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</si>
  <si>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</si>
  <si>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</si>
  <si>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</si>
  <si>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</si>
  <si>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</si>
  <si>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</si>
  <si>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</si>
  <si>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</si>
  <si>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</si>
  <si>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</si>
  <si>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</si>
  <si>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</si>
  <si>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</si>
  <si>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</si>
  <si>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</si>
  <si>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</si>
  <si>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</si>
  <si>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</si>
  <si>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</si>
  <si>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</si>
  <si>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</si>
  <si>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</si>
  <si>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</si>
  <si>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</si>
  <si>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</si>
  <si>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</si>
  <si>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</si>
  <si>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</si>
  <si>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</si>
  <si>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</si>
  <si>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</si>
  <si>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</si>
  <si>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</si>
  <si>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</si>
  <si>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</si>
  <si>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</si>
  <si>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</si>
  <si>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</si>
  <si>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</si>
  <si>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</si>
  <si>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</si>
  <si>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</si>
  <si>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</si>
  <si>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</si>
  <si>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</si>
  <si>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</si>
  <si>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</si>
  <si>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</si>
  <si>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</si>
  <si>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</si>
  <si>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</si>
  <si>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</si>
  <si>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</si>
  <si>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</si>
  <si>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</si>
  <si>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</si>
  <si>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</si>
  <si>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</si>
  <si>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</si>
  <si>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</si>
  <si>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</si>
  <si>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</si>
  <si>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</si>
  <si>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</si>
  <si>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</si>
  <si>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</si>
  <si>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</si>
  <si>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</si>
  <si>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</si>
  <si>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</si>
  <si>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</si>
  <si>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</si>
  <si>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</si>
  <si>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</si>
  <si>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</si>
  <si>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</si>
  <si>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</si>
  <si>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</si>
  <si>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</si>
  <si>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</si>
  <si>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</si>
  <si>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</si>
  <si>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</si>
  <si>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</si>
  <si>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</si>
  <si>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</si>
  <si>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</si>
  <si>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</si>
  <si>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</si>
  <si>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</si>
  <si>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</si>
  <si>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</si>
  <si>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</si>
  <si>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</si>
  <si>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</si>
  <si>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</si>
  <si>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</si>
  <si>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</si>
  <si>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</si>
  <si>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</si>
  <si>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</si>
  <si>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</si>
  <si>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</si>
  <si>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</si>
  <si>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</si>
  <si>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</si>
  <si>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</si>
  <si>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</si>
  <si>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</si>
  <si>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</si>
  <si>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</si>
  <si>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</si>
  <si>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</si>
  <si>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</si>
  <si>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</si>
  <si>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</si>
  <si>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</si>
  <si>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</si>
  <si>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</si>
  <si>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</si>
  <si>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</si>
  <si>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</si>
  <si>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</si>
  <si>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</si>
  <si>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</si>
  <si>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</si>
  <si>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</si>
  <si>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</si>
  <si>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</si>
  <si>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</si>
  <si>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</si>
  <si>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</si>
  <si>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</si>
  <si>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</si>
  <si>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</si>
  <si>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</si>
  <si>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</si>
  <si>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</si>
  <si>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</si>
  <si>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</si>
  <si>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</si>
  <si>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</si>
  <si>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</si>
  <si>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</si>
  <si>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</si>
  <si>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</si>
  <si>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</si>
  <si>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</si>
  <si>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</si>
  <si>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</si>
  <si>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</si>
  <si>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</si>
  <si>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</si>
  <si>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</si>
  <si>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</si>
  <si>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</si>
  <si>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</si>
  <si>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</si>
  <si>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</si>
  <si>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</si>
  <si>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</si>
  <si>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</si>
  <si>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</si>
  <si>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</si>
  <si>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</si>
  <si>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</si>
  <si>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</si>
  <si>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</si>
  <si>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</si>
  <si>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</si>
  <si>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</si>
  <si>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</si>
  <si>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</si>
  <si>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</si>
  <si>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</si>
  <si>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</si>
  <si>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</si>
  <si>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</si>
  <si>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</si>
  <si>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</si>
  <si>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</si>
  <si>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</si>
  <si>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</si>
  <si>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</si>
  <si>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</si>
  <si>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</si>
  <si>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</si>
  <si>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</si>
  <si>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</si>
  <si>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</si>
  <si>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</si>
  <si>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</si>
  <si>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</si>
  <si>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</si>
  <si>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</si>
  <si>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</si>
  <si>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</si>
  <si>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</si>
  <si>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</si>
  <si>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</si>
  <si>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</si>
  <si>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</si>
  <si>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</si>
  <si>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</si>
  <si>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</si>
  <si>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</si>
  <si>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</si>
  <si>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</si>
  <si>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</si>
  <si>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</si>
  <si>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</si>
  <si>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</si>
  <si>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</si>
  <si>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</si>
  <si>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</si>
  <si>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</si>
  <si>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</si>
  <si>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</si>
  <si>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</si>
  <si>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</si>
  <si>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</si>
  <si>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</si>
  <si>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</si>
  <si>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</si>
  <si>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</si>
  <si>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</si>
  <si>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</si>
  <si>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</si>
  <si>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</si>
  <si>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</si>
  <si>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</si>
  <si>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</si>
  <si>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</si>
  <si>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</si>
  <si>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</si>
  <si>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</si>
  <si>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</si>
  <si>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</si>
  <si>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</si>
  <si>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</si>
  <si>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</si>
  <si>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</si>
  <si>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</si>
  <si>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</si>
  <si>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</si>
  <si>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</si>
  <si>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</si>
  <si>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</si>
  <si>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</si>
  <si>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</si>
  <si>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</si>
  <si>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</si>
  <si>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</si>
  <si>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</si>
  <si>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</si>
  <si>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</si>
  <si>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</si>
  <si>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</si>
  <si>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</si>
  <si>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</si>
  <si>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</si>
  <si>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</si>
  <si>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</si>
  <si>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</si>
  <si>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</si>
  <si>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</si>
  <si>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</si>
  <si>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</si>
  <si>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</si>
  <si>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</si>
  <si>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</si>
  <si>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</si>
  <si>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</si>
  <si>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</si>
  <si>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</si>
  <si>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</si>
  <si>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</si>
  <si>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</si>
  <si>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</si>
  <si>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</si>
  <si>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</si>
  <si>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</si>
  <si>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</si>
  <si>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</si>
  <si>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</si>
  <si>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</si>
  <si>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</si>
  <si>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</si>
  <si>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</si>
  <si>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</si>
  <si>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</si>
  <si>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</si>
  <si>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</si>
  <si>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</si>
  <si>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</si>
  <si>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</si>
  <si>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</si>
  <si>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</si>
  <si>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</si>
  <si>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</si>
  <si>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</si>
  <si>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</si>
  <si>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</si>
  <si>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</si>
  <si>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</si>
  <si>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</si>
  <si>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</si>
  <si>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</si>
  <si>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</si>
  <si>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</si>
  <si>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</si>
  <si>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</si>
  <si>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</si>
  <si>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</si>
  <si>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</si>
  <si>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</si>
  <si>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</si>
  <si>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</si>
  <si>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</si>
  <si>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</si>
  <si>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</si>
  <si>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</si>
  <si>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</si>
  <si>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</si>
  <si>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</si>
  <si>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</si>
  <si>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</si>
  <si>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</si>
  <si>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</si>
  <si>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</si>
  <si>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</si>
  <si>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</si>
  <si>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</si>
  <si>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</si>
  <si>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</si>
  <si>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</si>
  <si>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</si>
  <si>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</si>
  <si>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</si>
  <si>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</si>
  <si>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</si>
  <si>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</si>
  <si>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</si>
  <si>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</si>
  <si>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</si>
  <si>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</si>
  <si>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</si>
  <si>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</si>
  <si>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</si>
  <si>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</si>
  <si>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</si>
  <si>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</si>
  <si>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</si>
  <si>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</si>
  <si>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</si>
  <si>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</si>
  <si>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</si>
  <si>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</si>
  <si>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</si>
  <si>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</si>
  <si>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</si>
  <si>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</si>
  <si>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</si>
  <si>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</si>
  <si>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</si>
  <si>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</si>
  <si>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</si>
  <si>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</si>
  <si>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</si>
  <si>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</si>
  <si>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</si>
  <si>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</si>
  <si>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</si>
  <si>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</si>
  <si>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</si>
  <si>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</si>
  <si>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</si>
  <si>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</si>
  <si>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</si>
  <si>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</si>
  <si>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</si>
  <si>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</si>
  <si>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</si>
  <si>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</si>
  <si>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</si>
  <si>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</si>
  <si>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</si>
  <si>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</si>
  <si>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</si>
  <si>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</si>
  <si>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</si>
  <si>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</si>
  <si>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</si>
  <si>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</si>
  <si>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</si>
  <si>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</si>
  <si>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</si>
  <si>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</si>
  <si>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</si>
  <si>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</si>
  <si>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</si>
  <si>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</si>
  <si>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</si>
  <si>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</si>
  <si>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</si>
  <si>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</si>
  <si>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</si>
  <si>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</si>
  <si>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</si>
  <si>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</si>
  <si>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</si>
  <si>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</si>
  <si>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</si>
  <si>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</si>
  <si>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</si>
  <si>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</si>
  <si>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</si>
  <si>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</si>
  <si>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</si>
  <si>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</si>
  <si>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</si>
  <si>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</si>
  <si>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</si>
  <si>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</si>
  <si>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</si>
  <si>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</si>
  <si>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</si>
  <si>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</si>
  <si>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</si>
  <si>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</si>
  <si>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</si>
  <si>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</si>
  <si>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</si>
  <si>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</si>
  <si>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</si>
  <si>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</si>
  <si>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</si>
  <si>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</si>
  <si>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</si>
  <si>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</si>
  <si>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</si>
  <si>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</si>
  <si>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</si>
  <si>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</si>
  <si>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</si>
  <si>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</si>
  <si>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</si>
  <si>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</si>
  <si>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</si>
  <si>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</si>
  <si>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</si>
  <si>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</si>
  <si>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</si>
  <si>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</si>
  <si>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</si>
  <si>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</si>
  <si>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</si>
  <si>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</si>
  <si>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</si>
  <si>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</si>
  <si>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</si>
  <si>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</si>
  <si>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</si>
  <si>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</si>
  <si>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</si>
  <si>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</si>
  <si>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</si>
  <si>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</si>
  <si>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</si>
  <si>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</si>
  <si>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</si>
  <si>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</si>
  <si>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</si>
  <si>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</si>
  <si>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</si>
  <si>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</si>
  <si>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</si>
  <si>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</si>
  <si>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</si>
  <si>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</si>
  <si>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</si>
  <si>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</si>
  <si>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</si>
  <si>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</si>
  <si>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</si>
  <si>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</si>
  <si>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</si>
  <si>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</si>
  <si>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</si>
  <si>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</si>
  <si>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</si>
  <si>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</si>
  <si>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</si>
  <si>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</si>
  <si>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</si>
  <si>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</si>
  <si>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</si>
  <si>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</si>
  <si>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</si>
  <si>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</si>
  <si>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</si>
  <si>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</si>
  <si>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</si>
  <si>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</si>
  <si>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</si>
  <si>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</si>
  <si>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</si>
  <si>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</si>
  <si>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</si>
  <si>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</si>
  <si>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</si>
  <si>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</si>
  <si>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</si>
  <si>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</si>
  <si>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</si>
  <si>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</si>
  <si>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</si>
  <si>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</si>
  <si>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</si>
  <si>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</si>
  <si>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</si>
  <si>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</si>
  <si>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</si>
  <si>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</si>
  <si>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</si>
  <si>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</si>
  <si>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</si>
  <si>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</si>
  <si>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</si>
  <si>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</si>
  <si>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</si>
  <si>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</si>
  <si>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</si>
  <si>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</si>
  <si>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</si>
  <si>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</si>
  <si>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</si>
  <si>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</si>
  <si>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</si>
  <si>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</si>
  <si>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</si>
  <si>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</si>
  <si>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</si>
  <si>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</si>
  <si>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</si>
  <si>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</si>
  <si>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</si>
  <si>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</si>
  <si>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</si>
  <si>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</si>
  <si>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</si>
  <si>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</si>
  <si>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</si>
  <si>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</si>
  <si>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</si>
  <si>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</si>
  <si>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</si>
  <si>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</si>
  <si>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</si>
  <si>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</si>
  <si>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</si>
  <si>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</si>
  <si>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</si>
  <si>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</si>
  <si>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</si>
  <si>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</si>
  <si>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</si>
  <si>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</si>
  <si>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</si>
  <si>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</si>
  <si>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</si>
  <si>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</si>
  <si>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</si>
  <si>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</si>
  <si>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</si>
  <si>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</si>
  <si>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</si>
  <si>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</si>
  <si>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</si>
  <si>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</si>
  <si>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</si>
  <si>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</si>
  <si>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</si>
  <si>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</si>
  <si>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</si>
  <si>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</si>
  <si>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</si>
  <si>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</si>
  <si>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</si>
  <si>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</si>
  <si>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</si>
  <si>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</si>
  <si>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</si>
  <si>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</si>
  <si>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</si>
  <si>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</si>
  <si>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</si>
  <si>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</si>
  <si>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</si>
  <si>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</si>
  <si>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</si>
  <si>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</si>
  <si>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</si>
  <si>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</si>
  <si>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</si>
  <si>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</si>
  <si>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</si>
  <si>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</si>
  <si>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</si>
  <si>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</si>
  <si>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</si>
  <si>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</si>
  <si>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</si>
  <si>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</si>
  <si>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</si>
  <si>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</si>
  <si>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</si>
  <si>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</si>
  <si>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</si>
  <si>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</si>
  <si>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</si>
  <si>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</si>
  <si>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</si>
  <si>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</si>
  <si>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</si>
  <si>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</si>
  <si>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</si>
  <si>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</si>
  <si>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</si>
  <si>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</si>
  <si>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</si>
  <si>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</si>
  <si>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</si>
  <si>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</si>
  <si>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</si>
  <si>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</si>
  <si>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</si>
  <si>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</si>
  <si>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</si>
  <si>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</si>
  <si>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</si>
  <si>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</si>
  <si>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</si>
  <si>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</si>
  <si>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</si>
  <si>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</si>
  <si>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</si>
  <si>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</si>
  <si>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</si>
  <si>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</si>
  <si>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</si>
  <si>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</si>
  <si>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</si>
  <si>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</si>
  <si>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</si>
  <si>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</si>
  <si>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</si>
  <si>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</si>
  <si>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</si>
  <si>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</si>
  <si>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</si>
  <si>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</si>
  <si>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</si>
  <si>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</si>
  <si>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</si>
  <si>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</si>
  <si>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</si>
  <si>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</si>
  <si>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</si>
  <si>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</si>
  <si>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</si>
  <si>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</si>
  <si>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</si>
  <si>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</si>
  <si>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</si>
  <si>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</si>
  <si>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</si>
  <si>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</si>
  <si>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</si>
  <si>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</si>
  <si>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</si>
  <si>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</si>
  <si>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</si>
  <si>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</si>
  <si>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</si>
  <si>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</si>
  <si>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</si>
  <si>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</si>
  <si>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</si>
  <si>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</si>
  <si>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</si>
  <si>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</si>
  <si>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</si>
  <si>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</si>
  <si>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</si>
  <si>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</si>
  <si>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</si>
  <si>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</si>
  <si>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</si>
  <si>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</si>
  <si>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</si>
  <si>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</si>
  <si>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</si>
  <si>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</si>
  <si>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</si>
  <si>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</si>
  <si>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</si>
  <si>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</si>
  <si>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</si>
  <si>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</si>
  <si>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</si>
  <si>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</si>
  <si>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</si>
  <si>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</si>
  <si>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</si>
  <si>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</si>
  <si>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</si>
  <si>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</si>
  <si>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</si>
  <si>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</si>
  <si>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</si>
  <si>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</si>
  <si>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</si>
  <si>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</si>
  <si>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</si>
  <si>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</si>
  <si>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</si>
  <si>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</si>
  <si>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</si>
  <si>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</si>
  <si>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</si>
  <si>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</si>
  <si>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</si>
  <si>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</si>
  <si>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</si>
  <si>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</si>
  <si>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</si>
  <si>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</si>
  <si>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</si>
  <si>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</si>
  <si>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</si>
  <si>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</si>
  <si>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</si>
  <si>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</si>
  <si>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</si>
  <si>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</si>
  <si>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</si>
  <si>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</si>
  <si>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</si>
  <si>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</si>
  <si>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</si>
  <si>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</si>
  <si>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</si>
  <si>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</si>
  <si>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</si>
  <si>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</si>
  <si>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</si>
  <si>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</si>
  <si>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</si>
  <si>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</si>
  <si>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</si>
  <si>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</si>
  <si>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</si>
  <si>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</si>
  <si>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</si>
  <si>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</si>
  <si>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</si>
  <si>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</si>
  <si>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</si>
  <si>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</si>
  <si>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</si>
  <si>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</si>
  <si>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</si>
  <si>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</si>
  <si>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</si>
  <si>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</si>
  <si>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</si>
  <si>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</si>
  <si>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</si>
  <si>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</si>
  <si>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</si>
  <si>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</si>
  <si>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</si>
  <si>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</si>
  <si>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</si>
  <si>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</si>
  <si>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</si>
  <si>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</si>
  <si>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</si>
  <si>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</si>
  <si>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</si>
  <si>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</si>
  <si>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</si>
  <si>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</si>
  <si>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</si>
  <si>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</si>
  <si>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</si>
  <si>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</si>
  <si>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</si>
  <si>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</si>
  <si>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</si>
  <si>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</si>
  <si>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</si>
  <si>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</si>
  <si>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</si>
  <si>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</si>
  <si>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</si>
  <si>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</si>
  <si>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</si>
  <si>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</si>
  <si>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</si>
  <si>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</si>
  <si>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</si>
  <si>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</si>
  <si>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</si>
  <si>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</si>
  <si>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</si>
  <si>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</si>
  <si>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</si>
  <si>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</si>
  <si>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</si>
  <si>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</si>
  <si>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</si>
  <si>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</si>
  <si>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</si>
  <si>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</si>
  <si>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</si>
  <si>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</si>
  <si>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</si>
  <si>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</si>
  <si>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</si>
  <si>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</si>
  <si>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</si>
  <si>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</si>
  <si>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</si>
  <si>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</si>
  <si>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</si>
  <si>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</si>
  <si>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</si>
  <si>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</si>
  <si>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</si>
  <si>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</si>
  <si>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</si>
  <si>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</si>
  <si>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</si>
  <si>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</si>
  <si>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</si>
  <si>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</si>
  <si>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</si>
  <si>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</si>
  <si>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</si>
  <si>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</si>
  <si>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</si>
  <si>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</si>
  <si>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</si>
  <si>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</si>
  <si>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</si>
  <si>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</si>
  <si>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</si>
  <si>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</si>
  <si>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</si>
  <si>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</si>
  <si>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</si>
  <si>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</si>
  <si>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</si>
  <si>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</si>
  <si>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</si>
  <si>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</si>
  <si>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</si>
  <si>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</si>
  <si>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</si>
  <si>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</si>
  <si>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</si>
  <si>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</si>
  <si>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</si>
  <si>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</si>
  <si>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</si>
  <si>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</si>
  <si>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</si>
  <si>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</si>
  <si>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</si>
  <si>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</si>
  <si>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</si>
  <si>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</si>
  <si>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</si>
  <si>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</si>
  <si>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</si>
  <si>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</si>
  <si>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</si>
  <si>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</si>
  <si>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</si>
  <si>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</si>
  <si>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</si>
  <si>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</si>
  <si>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</si>
  <si>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</si>
  <si>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</si>
  <si>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</si>
  <si>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</si>
  <si>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</si>
  <si>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</si>
  <si>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</si>
  <si>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</si>
  <si>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</si>
  <si>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</si>
  <si>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</si>
  <si>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</si>
  <si>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</si>
  <si>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</si>
  <si>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</si>
  <si>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</si>
  <si>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</si>
  <si>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</si>
  <si>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</si>
  <si>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</si>
  <si>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</si>
  <si>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</si>
  <si>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</si>
  <si>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</si>
  <si>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</si>
  <si>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</si>
  <si>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</si>
  <si>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</si>
  <si>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</si>
  <si>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</si>
  <si>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</si>
  <si>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</si>
  <si>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</si>
  <si>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</si>
  <si>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</si>
  <si>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</si>
  <si>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</si>
  <si>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</si>
  <si>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</si>
  <si>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</si>
  <si>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</si>
  <si>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</si>
  <si>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</si>
  <si>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</si>
  <si>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</si>
  <si>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</si>
  <si>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</si>
  <si>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</si>
  <si>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</si>
  <si>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</si>
  <si>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</si>
  <si>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</si>
  <si>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</si>
  <si>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</si>
  <si>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</si>
  <si>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</si>
  <si>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</si>
  <si>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</si>
  <si>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</si>
  <si>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</si>
  <si>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</si>
  <si>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</si>
  <si>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</si>
  <si>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</si>
  <si>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</si>
  <si>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</si>
  <si>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</si>
  <si>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</si>
  <si>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</si>
  <si>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</si>
  <si>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</si>
  <si>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</si>
  <si>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</si>
  <si>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</si>
  <si>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</si>
  <si>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</si>
  <si>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</si>
  <si>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</si>
  <si>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</si>
  <si>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</si>
  <si>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</si>
  <si>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</si>
  <si>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</si>
  <si>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</si>
  <si>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</si>
  <si>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</si>
  <si>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</si>
  <si>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</si>
  <si>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</si>
  <si>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</si>
  <si>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</si>
  <si>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</si>
  <si>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</si>
  <si>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</si>
  <si>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</si>
  <si>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</si>
  <si>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</si>
  <si>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</si>
  <si>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</si>
  <si>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</si>
  <si>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</si>
  <si>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</si>
  <si>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</si>
  <si>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</si>
  <si>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</si>
  <si>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</si>
  <si>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</si>
  <si>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</si>
  <si>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</si>
  <si>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</si>
  <si>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</si>
  <si>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</si>
  <si>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</si>
  <si>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</si>
  <si>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</si>
  <si>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</si>
  <si>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</si>
  <si>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</si>
  <si>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</si>
  <si>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</si>
  <si>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</si>
  <si>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</si>
  <si>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</si>
  <si>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</si>
  <si>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</si>
  <si>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</si>
  <si>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</si>
  <si>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</si>
  <si>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</si>
  <si>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</si>
  <si>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</si>
  <si>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</si>
  <si>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</si>
  <si>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</si>
  <si>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</si>
  <si>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</si>
  <si>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</si>
  <si>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</si>
  <si>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</si>
  <si>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</si>
  <si>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</si>
  <si>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</si>
  <si>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</si>
  <si>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</si>
  <si>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</si>
  <si>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</si>
  <si>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</si>
  <si>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</si>
  <si>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</si>
  <si>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</si>
  <si>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</si>
  <si>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</si>
  <si>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</si>
  <si>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</si>
  <si>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</si>
  <si>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</si>
  <si>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</si>
  <si>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</si>
  <si>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</si>
  <si>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</si>
  <si>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</si>
  <si>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</si>
  <si>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</si>
  <si>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</si>
  <si>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</si>
  <si>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</si>
  <si>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</si>
  <si>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</si>
  <si>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</si>
  <si>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</si>
  <si>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</si>
  <si>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</si>
  <si>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</si>
  <si>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</si>
  <si>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</si>
  <si>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</si>
  <si>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</si>
  <si>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</si>
  <si>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</si>
  <si>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</si>
  <si>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</si>
  <si>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</si>
  <si>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</si>
  <si>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</si>
  <si>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</si>
  <si>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</si>
  <si>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</si>
  <si>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</si>
  <si>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</si>
  <si>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</si>
  <si>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</si>
  <si>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</si>
  <si>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</si>
  <si>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</si>
  <si>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</si>
  <si>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</si>
  <si>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</si>
  <si>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</si>
  <si>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</si>
  <si>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</si>
  <si>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</si>
  <si>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</si>
  <si>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</si>
  <si>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</si>
  <si>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</si>
  <si>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</si>
  <si>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</si>
  <si>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</si>
  <si>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</si>
  <si>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</si>
  <si>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</si>
  <si>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</si>
  <si>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</si>
  <si>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</si>
  <si>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</si>
  <si>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</si>
  <si>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</si>
  <si>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</si>
  <si>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</si>
  <si>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</si>
  <si>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</si>
  <si>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</si>
  <si>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</si>
  <si>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</si>
  <si>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</si>
  <si>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</si>
  <si>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</si>
  <si>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</si>
  <si>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</si>
  <si>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</si>
  <si>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</si>
  <si>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</si>
  <si>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</si>
  <si>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</si>
  <si>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</si>
  <si>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</si>
  <si>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</si>
  <si>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</si>
  <si>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</si>
  <si>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</si>
  <si>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</si>
  <si>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</si>
  <si>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</si>
  <si>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</si>
  <si>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</si>
  <si>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</si>
  <si>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</si>
  <si>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</si>
  <si>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</si>
  <si>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</si>
  <si>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</si>
  <si>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</si>
  <si>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</si>
  <si>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</si>
  <si>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</si>
  <si>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</si>
  <si>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</si>
  <si>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</si>
  <si>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</si>
  <si>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</si>
  <si>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</si>
  <si>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</si>
  <si>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</si>
  <si>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</si>
  <si>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</si>
  <si>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</si>
  <si>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</si>
  <si>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</si>
  <si>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</si>
  <si>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</si>
  <si>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</si>
  <si>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</si>
  <si>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</si>
  <si>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</si>
  <si>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</si>
  <si>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</si>
  <si>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</si>
  <si>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</si>
  <si>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</si>
  <si>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</si>
  <si>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</si>
  <si>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</si>
  <si>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</si>
  <si>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</si>
  <si>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</si>
  <si>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</si>
  <si>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</si>
  <si>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</si>
  <si>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</si>
  <si>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</si>
  <si>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</si>
  <si>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</si>
  <si>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</si>
  <si>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</si>
  <si>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</si>
  <si>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</si>
  <si>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</si>
  <si>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</si>
  <si>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</si>
  <si>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</si>
  <si>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</si>
  <si>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</si>
  <si>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</si>
  <si>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</si>
  <si>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</si>
  <si>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</si>
  <si>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</si>
  <si>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</si>
  <si>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</si>
  <si>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</si>
  <si>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</si>
  <si>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</si>
  <si>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</si>
  <si>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</si>
  <si>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</si>
  <si>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</si>
  <si>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</si>
  <si>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</si>
  <si>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</si>
  <si>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</si>
  <si>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</si>
  <si>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</si>
  <si>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</si>
  <si>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</si>
  <si>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</si>
  <si>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</si>
  <si>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</si>
  <si>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</si>
  <si>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</si>
  <si>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</si>
  <si>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</si>
  <si>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</si>
  <si>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</si>
  <si>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</si>
  <si>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</si>
  <si>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</si>
  <si>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</si>
  <si>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</si>
  <si>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</si>
  <si>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</si>
  <si>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</si>
  <si>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</si>
  <si>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</si>
  <si>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</si>
  <si>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</si>
  <si>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</si>
  <si>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</si>
  <si>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</si>
  <si>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</si>
  <si>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</si>
  <si>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</si>
  <si>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</si>
  <si>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</si>
  <si>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</si>
  <si>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</si>
  <si>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</si>
  <si>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</si>
  <si>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</si>
  <si>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</si>
  <si>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</si>
  <si>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</si>
  <si>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</si>
  <si>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</si>
  <si>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</si>
  <si>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</si>
  <si>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</si>
  <si>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</si>
  <si>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</si>
  <si>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</si>
  <si>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</si>
  <si>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</si>
  <si>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</si>
  <si>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</si>
  <si>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</si>
  <si>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</si>
  <si>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</si>
  <si>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</si>
  <si>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</si>
  <si>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</si>
  <si>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</si>
  <si>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</si>
  <si>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</si>
  <si>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</si>
  <si>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</si>
  <si>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</si>
  <si>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</si>
  <si>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</si>
  <si>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</si>
  <si>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</si>
  <si>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</si>
  <si>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</si>
  <si>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</si>
  <si>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</si>
  <si>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</si>
  <si>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</si>
  <si>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</si>
  <si>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</si>
  <si>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</si>
  <si>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</si>
  <si>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</si>
  <si>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</si>
  <si>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</si>
  <si>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</si>
  <si>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</si>
  <si>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</si>
  <si>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</si>
  <si>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</si>
  <si>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</si>
  <si>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</si>
  <si>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</si>
  <si>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</si>
  <si>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</si>
  <si>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</si>
  <si>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</si>
  <si>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</si>
  <si>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</si>
  <si>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</si>
  <si>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</si>
  <si>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</si>
  <si>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</si>
  <si>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</si>
  <si>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</si>
  <si>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</si>
  <si>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</si>
  <si>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</si>
  <si>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</si>
  <si>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</si>
  <si>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</si>
  <si>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</si>
  <si>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</si>
  <si>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</si>
  <si>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</si>
  <si>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</si>
  <si>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</si>
  <si>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</si>
  <si>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</si>
  <si>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</si>
  <si>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</si>
  <si>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</si>
  <si>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</si>
  <si>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</si>
  <si>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</si>
  <si>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</si>
  <si>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</si>
  <si>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</si>
  <si>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</si>
  <si>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</si>
  <si>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</si>
  <si>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</si>
  <si>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</si>
  <si>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</si>
  <si>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</si>
  <si>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</si>
  <si>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</si>
  <si>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</si>
  <si>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</si>
  <si>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</si>
  <si>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</si>
  <si>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</si>
  <si>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</si>
  <si>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</si>
  <si>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</si>
  <si>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</si>
  <si>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</si>
  <si>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</si>
  <si>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</si>
  <si>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</si>
  <si>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</si>
  <si>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</si>
  <si>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</si>
  <si>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</si>
  <si>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</si>
  <si>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</si>
  <si>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</si>
  <si>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</si>
  <si>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</si>
  <si>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</si>
  <si>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</si>
  <si>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</si>
  <si>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</si>
  <si>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</si>
  <si>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</si>
  <si>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</si>
  <si>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</si>
  <si>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</si>
  <si>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</si>
  <si>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</si>
  <si>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</si>
  <si>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</si>
  <si>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</si>
  <si>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</si>
  <si>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</si>
  <si>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</si>
  <si>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</si>
  <si>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</si>
  <si>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</si>
  <si>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</si>
  <si>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</si>
  <si>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</si>
  <si>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</si>
  <si>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</si>
  <si>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</si>
  <si>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</si>
  <si>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</si>
  <si>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</si>
  <si>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</si>
  <si>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</si>
  <si>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</si>
  <si>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</si>
  <si>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</si>
  <si>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</si>
  <si>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</si>
  <si>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</si>
  <si>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</si>
  <si>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</si>
  <si>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</si>
  <si>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</si>
  <si>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</si>
  <si>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</si>
  <si>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</si>
  <si>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</si>
  <si>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</si>
  <si>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</si>
  <si>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</si>
  <si>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</si>
  <si>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</si>
  <si>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</si>
  <si>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</si>
  <si>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</si>
  <si>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</si>
  <si>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</si>
  <si>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</si>
  <si>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</si>
  <si>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</si>
  <si>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</si>
  <si>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</si>
  <si>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</si>
  <si>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</si>
  <si>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</si>
  <si>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</si>
  <si>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</si>
  <si>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</si>
  <si>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</si>
  <si>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</si>
  <si>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</si>
  <si>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</si>
  <si>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</si>
  <si>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</si>
  <si>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</si>
  <si>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</si>
  <si>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</si>
  <si>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</si>
  <si>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</si>
  <si>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</si>
  <si>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</si>
  <si>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</si>
  <si>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</si>
  <si>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</si>
  <si>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</si>
  <si>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</si>
  <si>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</si>
  <si>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</si>
  <si>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</si>
  <si>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</si>
  <si>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</si>
  <si>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</si>
  <si>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</si>
  <si>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</si>
  <si>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</si>
  <si>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</si>
  <si>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</si>
  <si>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</si>
  <si>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</si>
  <si>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</si>
  <si>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</si>
  <si>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</si>
  <si>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</si>
  <si>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</si>
  <si>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</si>
  <si>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</si>
  <si>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</si>
  <si>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</si>
  <si>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</si>
  <si>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</si>
  <si>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</si>
  <si>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</si>
  <si>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</si>
  <si>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</si>
  <si>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</si>
  <si>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</si>
  <si>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</si>
  <si>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</si>
  <si>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</si>
  <si>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</si>
  <si>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</si>
  <si>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</si>
  <si>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</si>
  <si>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</si>
  <si>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</si>
  <si>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</si>
  <si>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</si>
  <si>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</si>
  <si>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</si>
  <si>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</si>
  <si>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</si>
  <si>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</si>
  <si>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</si>
  <si>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</si>
  <si>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</si>
  <si>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</si>
  <si>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</si>
  <si>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</si>
  <si>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</si>
  <si>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</si>
  <si>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</si>
  <si>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</si>
  <si>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</si>
  <si>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</si>
  <si>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</si>
  <si>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</si>
  <si>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</si>
  <si>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</si>
  <si>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</si>
  <si>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</si>
  <si>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</si>
  <si>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</si>
  <si>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</si>
  <si>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</si>
  <si>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</si>
  <si>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</si>
  <si>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</si>
  <si>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</si>
  <si>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</si>
  <si>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</si>
  <si>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</si>
  <si>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</si>
  <si>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</si>
  <si>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</si>
  <si>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</si>
  <si>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</si>
  <si>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</si>
  <si>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</si>
  <si>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</si>
  <si>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</si>
  <si>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</si>
  <si>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</si>
  <si>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</si>
  <si>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</si>
  <si>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</si>
  <si>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</si>
  <si>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</si>
  <si>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</si>
  <si>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</si>
  <si>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</si>
  <si>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</si>
  <si>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</si>
  <si>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</si>
  <si>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</si>
  <si>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</si>
  <si>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</si>
  <si>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</si>
  <si>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</si>
  <si>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</si>
  <si>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</si>
  <si>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</si>
  <si>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</si>
  <si>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</si>
  <si>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</si>
  <si>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</si>
  <si>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</si>
  <si>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</si>
  <si>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</si>
  <si>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</si>
  <si>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</si>
  <si>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</si>
  <si>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</si>
  <si>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</si>
  <si>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</si>
  <si>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</si>
  <si>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</si>
  <si>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</si>
  <si>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</si>
  <si>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</si>
  <si>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</si>
  <si>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</si>
  <si>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</si>
  <si>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</si>
  <si>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</si>
  <si>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</si>
  <si>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</si>
  <si>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</si>
  <si>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</si>
  <si>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</si>
  <si>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</si>
  <si>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</si>
  <si>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</si>
  <si>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</si>
  <si>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</si>
  <si>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</si>
  <si>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</si>
  <si>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</si>
  <si>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</si>
  <si>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</si>
  <si>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</si>
  <si>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</si>
  <si>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</si>
  <si>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</si>
  <si>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</si>
  <si>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</si>
  <si>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</si>
  <si>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</si>
  <si>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</si>
  <si>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</si>
  <si>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</si>
  <si>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</si>
  <si>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</si>
  <si>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</si>
  <si>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</si>
  <si>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</si>
  <si>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</si>
  <si>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</si>
  <si>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</si>
  <si>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</si>
  <si>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</si>
  <si>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</si>
  <si>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</si>
  <si>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</si>
  <si>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</si>
  <si>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</si>
  <si>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</si>
  <si>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</si>
  <si>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</si>
  <si>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</si>
  <si>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</si>
  <si>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</si>
  <si>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</si>
  <si>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</si>
  <si>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</si>
  <si>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</si>
  <si>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</si>
  <si>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</si>
  <si>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</si>
  <si>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</si>
  <si>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</si>
  <si>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</si>
  <si>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</si>
  <si>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</si>
  <si>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</si>
  <si>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</si>
  <si>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</si>
  <si>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</si>
  <si>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</si>
  <si>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</si>
  <si>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</si>
  <si>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</si>
  <si>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</si>
  <si>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</si>
  <si>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</si>
  <si>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</si>
  <si>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</si>
  <si>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</si>
  <si>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</si>
  <si>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</si>
  <si>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</si>
  <si>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</si>
  <si>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</si>
  <si>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</si>
  <si>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</si>
  <si>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</si>
  <si>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</si>
  <si>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</si>
  <si>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</si>
  <si>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</si>
  <si>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</si>
  <si>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</si>
  <si>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</si>
  <si>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</si>
  <si>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</si>
  <si>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</si>
  <si>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</si>
  <si>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</si>
  <si>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</si>
  <si>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</si>
  <si>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</si>
  <si>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</si>
  <si>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</si>
  <si>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</si>
  <si>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</si>
  <si>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</si>
  <si>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</si>
  <si>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</si>
  <si>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</si>
  <si>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</si>
  <si>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</si>
  <si>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</si>
  <si>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</si>
  <si>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</si>
  <si>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</si>
  <si>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</si>
  <si>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</si>
  <si>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</si>
  <si>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</si>
  <si>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</si>
  <si>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</si>
  <si>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</si>
  <si>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</si>
  <si>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</si>
  <si>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</si>
  <si>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</si>
  <si>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</si>
  <si>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</si>
  <si>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</si>
  <si>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</si>
  <si>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</si>
  <si>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</si>
  <si>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</si>
  <si>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</si>
  <si>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</si>
  <si>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</si>
  <si>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</si>
  <si>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</si>
  <si>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</si>
  <si>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</si>
  <si>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</si>
  <si>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</si>
  <si>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</si>
  <si>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</si>
  <si>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</si>
  <si>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</si>
  <si>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</si>
  <si>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</si>
  <si>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</si>
  <si>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</si>
  <si>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</si>
  <si>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</si>
  <si>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</si>
  <si>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</si>
  <si>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</si>
  <si>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</si>
  <si>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</si>
  <si>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</si>
  <si>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</si>
  <si>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</si>
  <si>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</si>
  <si>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</si>
  <si>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</si>
  <si>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</si>
  <si>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</si>
  <si>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</si>
  <si>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</si>
  <si>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</si>
  <si>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</si>
  <si>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</si>
  <si>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</si>
  <si>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</si>
  <si>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</si>
  <si>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</si>
  <si>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</si>
  <si>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</si>
  <si>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</si>
  <si>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</si>
  <si>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</si>
  <si>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</si>
  <si>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</si>
  <si>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</si>
  <si>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</si>
  <si>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</si>
  <si>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</si>
  <si>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</si>
  <si>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</si>
  <si>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</si>
  <si>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</si>
  <si>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</si>
  <si>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</si>
  <si>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</si>
  <si>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</si>
  <si>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</si>
  <si>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</si>
  <si>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</si>
  <si>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</si>
  <si>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</si>
  <si>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</si>
  <si>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</si>
  <si>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</si>
  <si>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</si>
  <si>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</si>
  <si>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</si>
  <si>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</si>
  <si>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</si>
  <si>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</si>
  <si>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</si>
  <si>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</si>
  <si>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</si>
  <si>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</si>
  <si>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</si>
  <si>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</si>
  <si>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</si>
  <si>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</si>
  <si>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</si>
  <si>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</si>
  <si>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</si>
  <si>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</si>
  <si>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</si>
  <si>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</si>
  <si>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</si>
  <si>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</si>
  <si>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</si>
  <si>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</si>
  <si>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</si>
  <si>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</si>
  <si>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</si>
  <si>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</si>
  <si>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</si>
  <si>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</si>
  <si>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</si>
  <si>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</si>
  <si>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</si>
  <si>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</si>
  <si>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</si>
  <si>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</si>
  <si>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</si>
  <si>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</si>
  <si>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</si>
  <si>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</si>
  <si>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</si>
  <si>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</si>
  <si>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</si>
  <si>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</si>
  <si>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</si>
  <si>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</si>
  <si>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</si>
  <si>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</si>
  <si>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</si>
  <si>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</si>
  <si>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</si>
  <si>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</si>
  <si>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</si>
  <si>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</si>
  <si>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</si>
  <si>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</si>
  <si>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</si>
  <si>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</si>
  <si>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</si>
  <si>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</si>
  <si>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</si>
  <si>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</si>
  <si>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</si>
  <si>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</si>
  <si>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</si>
  <si>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</si>
  <si>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</si>
  <si>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</si>
  <si>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</si>
  <si>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</si>
  <si>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</si>
  <si>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</si>
  <si>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</si>
  <si>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</si>
  <si>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</si>
  <si>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</si>
  <si>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</si>
  <si>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</si>
  <si>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</si>
  <si>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</si>
  <si>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</si>
  <si>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</si>
  <si>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</si>
  <si>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</si>
  <si>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</si>
  <si>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</si>
  <si>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</si>
  <si>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</si>
  <si>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</si>
  <si>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</si>
  <si>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</si>
  <si>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</si>
  <si>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</si>
  <si>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</si>
  <si>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</si>
  <si>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</si>
  <si>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</si>
  <si>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</si>
  <si>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</si>
  <si>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</si>
  <si>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</si>
  <si>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</si>
  <si>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</si>
  <si>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</si>
  <si>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</si>
  <si>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</si>
  <si>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</si>
  <si>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</si>
  <si>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</si>
  <si>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</si>
  <si>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</si>
  <si>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</si>
  <si>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</si>
  <si>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</si>
  <si>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</si>
  <si>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</si>
  <si>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</si>
  <si>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</si>
  <si>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</si>
  <si>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</si>
  <si>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</si>
  <si>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</si>
  <si>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</si>
  <si>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</si>
  <si>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</si>
  <si>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</si>
  <si>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</si>
  <si>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</si>
  <si>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</si>
  <si>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</si>
  <si>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</si>
  <si>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</si>
  <si>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</si>
  <si>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</si>
  <si>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</si>
  <si>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</si>
  <si>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</si>
  <si>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</si>
  <si>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</si>
  <si>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</si>
  <si>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</si>
  <si>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</si>
  <si>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</si>
  <si>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</si>
  <si>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</si>
  <si>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</si>
  <si>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</si>
  <si>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</si>
  <si>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</si>
  <si>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</si>
  <si>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</si>
  <si>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</si>
  <si>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</si>
  <si>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</si>
  <si>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</si>
  <si>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</si>
  <si>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</si>
  <si>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</si>
  <si>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</si>
  <si>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</si>
  <si>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</si>
  <si>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</si>
  <si>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</si>
  <si>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</si>
  <si>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</si>
  <si>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</si>
  <si>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</si>
  <si>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</si>
  <si>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</si>
  <si>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</si>
  <si>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</si>
  <si>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</si>
  <si>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</si>
  <si>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</si>
  <si>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</si>
  <si>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</si>
  <si>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</si>
  <si>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</si>
  <si>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</si>
  <si>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</si>
  <si>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</si>
  <si>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</si>
  <si>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</si>
  <si>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</si>
  <si>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</si>
  <si>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</si>
  <si>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</si>
  <si>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</si>
  <si>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</si>
  <si>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</si>
  <si>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</si>
  <si>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</si>
  <si>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</si>
  <si>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</si>
  <si>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</si>
  <si>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</si>
  <si>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</si>
  <si>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</si>
  <si>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</si>
  <si>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</si>
  <si>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</si>
  <si>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</si>
  <si>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</si>
  <si>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</si>
  <si>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</si>
  <si>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</si>
  <si>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</si>
  <si>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</si>
  <si>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</si>
  <si>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</si>
  <si>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</si>
  <si>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</si>
  <si>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</si>
  <si>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</si>
  <si>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</si>
  <si>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</si>
  <si>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</si>
  <si>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</si>
  <si>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</si>
  <si>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</si>
  <si>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</si>
  <si>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</si>
  <si>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</si>
  <si>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</si>
  <si>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</si>
  <si>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</si>
  <si>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</si>
  <si>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</si>
  <si>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</si>
  <si>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</si>
  <si>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</si>
  <si>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</si>
  <si>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</si>
  <si>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</si>
  <si>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</si>
  <si>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</si>
  <si>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</si>
  <si>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</si>
  <si>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</si>
  <si>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</si>
  <si>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</si>
  <si>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</si>
  <si>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</si>
  <si>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</si>
  <si>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</si>
  <si>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</si>
  <si>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</si>
  <si>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</si>
  <si>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</si>
  <si>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</si>
  <si>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</si>
  <si>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</si>
  <si>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</si>
  <si>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</si>
  <si>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</si>
  <si>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</si>
  <si>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</si>
  <si>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</si>
  <si>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</si>
  <si>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</si>
  <si>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</si>
  <si>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</si>
  <si>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</si>
  <si>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</si>
  <si>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</si>
  <si>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</si>
  <si>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</si>
  <si>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</si>
  <si>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</si>
  <si>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</si>
  <si>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</si>
  <si>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</si>
  <si>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</si>
  <si>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</si>
  <si>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</si>
  <si>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</si>
  <si>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</si>
  <si>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</si>
  <si>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</si>
  <si>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</si>
  <si>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</si>
  <si>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</si>
  <si>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</si>
  <si>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</si>
  <si>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</si>
  <si>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</si>
  <si>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</si>
  <si>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</si>
  <si>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</si>
  <si>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</si>
  <si>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</si>
  <si>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</si>
  <si>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</si>
  <si>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</si>
  <si>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</si>
  <si>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</si>
  <si>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</si>
  <si>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</si>
  <si>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</si>
  <si>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</si>
  <si>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</si>
  <si>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</si>
  <si>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</si>
  <si>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</si>
  <si>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</si>
  <si>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</si>
  <si>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</si>
  <si>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</si>
  <si>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</si>
  <si>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</si>
  <si>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</si>
  <si>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</si>
  <si>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</si>
  <si>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</si>
  <si>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</si>
  <si>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</si>
  <si>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</si>
  <si>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</si>
  <si>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</si>
  <si>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</si>
  <si>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</si>
  <si>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</si>
  <si>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</si>
  <si>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</si>
  <si>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</si>
  <si>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</si>
  <si>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</si>
  <si>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</si>
  <si>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</si>
  <si>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</si>
  <si>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</si>
  <si>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</si>
  <si>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</si>
  <si>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</si>
  <si>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</si>
  <si>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</si>
  <si>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</si>
  <si>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</si>
  <si>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</si>
  <si>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</si>
  <si>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</si>
  <si>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</si>
  <si>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</si>
  <si>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</si>
  <si>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</si>
  <si>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</si>
  <si>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</si>
  <si>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</si>
  <si>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</si>
  <si>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</si>
  <si>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</si>
  <si>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</si>
  <si>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</si>
  <si>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</si>
  <si>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</si>
  <si>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</si>
  <si>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</si>
  <si>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</si>
  <si>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</si>
  <si>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</si>
  <si>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</si>
  <si>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</si>
  <si>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</si>
  <si>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</si>
  <si>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</si>
  <si>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</si>
  <si>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</si>
  <si>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</si>
  <si>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</si>
  <si>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</si>
  <si>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</si>
  <si>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</si>
  <si>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</si>
  <si>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</si>
  <si>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</si>
  <si>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</si>
  <si>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</si>
  <si>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</si>
  <si>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</si>
  <si>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</si>
  <si>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</si>
  <si>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</si>
  <si>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</si>
  <si>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</si>
  <si>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</si>
  <si>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</si>
  <si>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</si>
  <si>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</si>
  <si>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</si>
  <si>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</si>
  <si>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</si>
  <si>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</si>
  <si>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</si>
  <si>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</si>
  <si>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</si>
  <si>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</si>
  <si>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</si>
  <si>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</si>
  <si>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</si>
  <si>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</si>
  <si>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</si>
  <si>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</si>
  <si>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</si>
  <si>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</si>
  <si>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</si>
  <si>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</si>
  <si>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</si>
  <si>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</si>
  <si>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</si>
  <si>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</si>
  <si>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</si>
  <si>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</si>
  <si>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</si>
  <si>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</si>
  <si>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</si>
  <si>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</si>
  <si>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</si>
  <si>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</si>
  <si>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</si>
  <si>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</si>
  <si>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</si>
  <si>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</si>
  <si>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</si>
  <si>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</si>
  <si>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</si>
  <si>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</si>
  <si>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</si>
  <si>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</si>
  <si>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</si>
  <si>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</si>
  <si>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</si>
  <si>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</si>
  <si>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</si>
  <si>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</si>
  <si>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</si>
  <si>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</si>
  <si>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</si>
  <si>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</si>
  <si>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</si>
  <si>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</si>
  <si>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</si>
  <si>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</si>
  <si>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</si>
  <si>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</si>
  <si>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</si>
  <si>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</si>
  <si>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</si>
  <si>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</si>
  <si>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</si>
  <si>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</si>
  <si>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</si>
  <si>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</si>
  <si>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</si>
  <si>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</si>
  <si>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</si>
  <si>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</si>
  <si>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</si>
  <si>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</si>
  <si>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</si>
  <si>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</si>
  <si>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</si>
  <si>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</si>
  <si>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</si>
  <si>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</si>
  <si>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</si>
  <si>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</si>
  <si>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</si>
  <si>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</si>
  <si>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</si>
  <si>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</si>
  <si>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</si>
  <si>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</si>
  <si>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</si>
  <si>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</si>
  <si>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</si>
  <si>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</si>
  <si>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</si>
  <si>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</si>
  <si>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</si>
  <si>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</si>
  <si>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</si>
  <si>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</si>
  <si>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</si>
  <si>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</si>
  <si>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</si>
  <si>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</si>
  <si>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</si>
  <si>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</si>
  <si>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</si>
  <si>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</si>
  <si>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</si>
  <si>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</si>
  <si>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</si>
  <si>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</si>
  <si>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</si>
  <si>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</si>
  <si>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</si>
  <si>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</si>
  <si>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</si>
  <si>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</si>
  <si>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</si>
  <si>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</si>
  <si>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</si>
  <si>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</si>
  <si>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</si>
  <si>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</si>
  <si>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</si>
  <si>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</si>
  <si>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</si>
  <si>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</si>
  <si>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</si>
  <si>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</si>
  <si>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</si>
  <si>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</si>
  <si>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</si>
  <si>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</si>
  <si>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</si>
  <si>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</si>
  <si>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</si>
  <si>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</si>
  <si>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</si>
  <si>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</si>
  <si>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</si>
  <si>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</si>
  <si>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</si>
  <si>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</si>
  <si>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</si>
  <si>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</si>
  <si>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</si>
  <si>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</si>
  <si>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</si>
  <si>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</si>
  <si>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</si>
  <si>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</si>
  <si>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</si>
  <si>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</si>
  <si>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</si>
  <si>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</si>
  <si>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</si>
  <si>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</si>
  <si>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</si>
  <si>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</si>
  <si>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</si>
  <si>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</si>
  <si>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</si>
  <si>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</si>
  <si>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</si>
  <si>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</si>
  <si>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</si>
  <si>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</si>
  <si>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</si>
  <si>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</si>
  <si>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</si>
  <si>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</si>
  <si>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</si>
  <si>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</si>
  <si>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</si>
  <si>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</si>
  <si>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</si>
  <si>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</si>
  <si>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</si>
  <si>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</si>
  <si>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</si>
  <si>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</si>
  <si>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</si>
  <si>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</si>
  <si>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</si>
  <si>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</si>
  <si>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</si>
  <si>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</si>
  <si>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</si>
  <si>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</si>
  <si>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</si>
  <si>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</si>
  <si>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</si>
  <si>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</si>
  <si>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</si>
  <si>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</si>
  <si>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</si>
  <si>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</si>
  <si>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</si>
  <si>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</si>
  <si>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</si>
  <si>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</si>
  <si>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</si>
  <si>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</si>
  <si>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</si>
  <si>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</si>
  <si>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</si>
  <si>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</si>
  <si>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</si>
  <si>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</si>
  <si>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</si>
  <si>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</si>
  <si>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</si>
  <si>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</si>
  <si>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</si>
  <si>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</si>
  <si>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</si>
  <si>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</si>
  <si>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</si>
  <si>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</si>
  <si>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</si>
  <si>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</si>
  <si>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</si>
  <si>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</si>
  <si>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</si>
  <si>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</si>
  <si>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</si>
  <si>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</si>
  <si>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</si>
  <si>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</si>
  <si>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</si>
  <si>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</si>
  <si>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</si>
  <si>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</si>
  <si>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</si>
  <si>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</si>
  <si>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</si>
  <si>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</si>
  <si>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</si>
  <si>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</si>
  <si>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</si>
  <si>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</si>
  <si>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</si>
  <si>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</si>
  <si>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</si>
  <si>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</si>
  <si>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</si>
  <si>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</si>
  <si>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</si>
  <si>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</si>
  <si>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</si>
  <si>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</si>
  <si>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</si>
  <si>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</si>
  <si>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</si>
  <si>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</si>
  <si>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</si>
  <si>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</si>
  <si>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</si>
  <si>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</si>
  <si>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</si>
  <si>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</si>
  <si>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</si>
  <si>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</si>
  <si>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</si>
  <si>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</si>
  <si>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</si>
  <si>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</si>
  <si>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</si>
  <si>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</si>
  <si>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</si>
  <si>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</si>
  <si>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</si>
  <si>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</si>
  <si>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</si>
  <si>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</si>
  <si>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</si>
  <si>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</si>
  <si>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</si>
  <si>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</si>
  <si>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</si>
  <si>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</si>
  <si>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</si>
  <si>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</si>
  <si>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</si>
  <si>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</si>
  <si>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</si>
  <si>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</si>
  <si>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</si>
  <si>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</si>
  <si>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</si>
  <si>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</si>
  <si>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</si>
  <si>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</si>
  <si>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</si>
  <si>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</si>
  <si>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</si>
  <si>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</si>
  <si>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</si>
  <si>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</si>
  <si>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</si>
  <si>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</si>
  <si>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</si>
  <si>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</si>
  <si>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</si>
  <si>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</si>
  <si>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</si>
  <si>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</si>
  <si>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</si>
  <si>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</si>
  <si>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</si>
  <si>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</si>
  <si>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</si>
  <si>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</si>
  <si>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</si>
  <si>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</si>
  <si>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</si>
  <si>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</si>
  <si>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</si>
  <si>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</si>
  <si>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</si>
  <si>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</si>
  <si>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</si>
  <si>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</si>
  <si>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</si>
  <si>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</si>
  <si>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</si>
  <si>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</si>
  <si>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</si>
  <si>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</si>
  <si>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</si>
  <si>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</si>
  <si>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</si>
  <si>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</si>
  <si>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</si>
  <si>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</si>
  <si>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</si>
  <si>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</si>
  <si>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</si>
  <si>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</si>
  <si>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</si>
  <si>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</si>
  <si>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</si>
  <si>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</si>
  <si>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</si>
  <si>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</si>
  <si>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</si>
  <si>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</si>
  <si>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</si>
  <si>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</si>
  <si>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</si>
  <si>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</si>
  <si>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</si>
  <si>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</si>
  <si>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</si>
  <si>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</si>
  <si>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</si>
  <si>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</si>
  <si>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</si>
  <si>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</si>
  <si>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</si>
  <si>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</si>
  <si>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</si>
  <si>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</si>
  <si>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</si>
  <si>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</si>
  <si>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</si>
  <si>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</si>
  <si>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</si>
  <si>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</si>
  <si>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</si>
  <si>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</si>
  <si>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</si>
  <si>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</si>
  <si>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</si>
  <si>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</si>
  <si>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</si>
  <si>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</si>
  <si>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</si>
  <si>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</si>
  <si>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</si>
  <si>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</si>
  <si>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</si>
  <si>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</si>
  <si>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</si>
  <si>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</si>
  <si>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</si>
  <si>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</si>
  <si>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</si>
  <si>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</si>
  <si>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</si>
  <si>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</si>
  <si>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</si>
  <si>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</si>
  <si>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</si>
  <si>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</si>
  <si>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</si>
  <si>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</si>
  <si>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</si>
  <si>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</si>
  <si>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</si>
  <si>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</si>
  <si>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</si>
  <si>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</si>
  <si>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</si>
  <si>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</si>
  <si>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</si>
  <si>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</si>
  <si>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</si>
  <si>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</si>
  <si>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</si>
  <si>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</si>
  <si>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</si>
  <si>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</si>
  <si>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</si>
  <si>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</si>
  <si>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</si>
  <si>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</si>
  <si>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</si>
  <si>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</si>
  <si>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</si>
  <si>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</si>
  <si>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</si>
  <si>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</si>
  <si>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</si>
  <si>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</si>
  <si>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</si>
  <si>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</si>
  <si>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</si>
  <si>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</si>
  <si>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</si>
  <si>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</si>
  <si>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</si>
  <si>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</si>
  <si>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</si>
  <si>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</si>
  <si>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</si>
  <si>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</si>
  <si>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</si>
  <si>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</si>
  <si>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</si>
  <si>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</si>
  <si>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</si>
  <si>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</si>
  <si>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</si>
  <si>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</si>
  <si>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</si>
  <si>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</si>
  <si>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</si>
  <si>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</si>
  <si>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</si>
  <si>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</si>
  <si>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</si>
  <si>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</si>
  <si>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</si>
  <si>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</si>
  <si>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</si>
  <si>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</si>
  <si>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</si>
  <si>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</si>
  <si>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</si>
  <si>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</si>
  <si>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</si>
  <si>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</si>
  <si>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</si>
  <si>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</si>
  <si>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</si>
  <si>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</si>
  <si>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</si>
  <si>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</si>
  <si>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</si>
  <si>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</si>
  <si>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</si>
  <si>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</si>
  <si>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</si>
  <si>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</si>
  <si>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</si>
  <si>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</si>
  <si>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</si>
  <si>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</si>
  <si>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</si>
  <si>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</si>
  <si>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</si>
  <si>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</si>
  <si>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</si>
  <si>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</si>
  <si>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</si>
  <si>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</si>
  <si>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</si>
  <si>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</si>
  <si>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</si>
  <si>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</si>
  <si>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</si>
  <si>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</si>
  <si>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</si>
  <si>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</si>
  <si>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</si>
  <si>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</si>
  <si>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</si>
  <si>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</si>
  <si>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</si>
  <si>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</si>
  <si>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</si>
  <si>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</si>
  <si>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</si>
  <si>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</si>
  <si>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</si>
  <si>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</si>
  <si>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</si>
  <si>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</si>
  <si>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</si>
  <si>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</si>
  <si>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</si>
  <si>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</si>
  <si>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</si>
  <si>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</si>
  <si>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</si>
  <si>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</si>
  <si>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</si>
  <si>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</si>
  <si>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</si>
  <si>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</si>
  <si>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</si>
  <si>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</si>
  <si>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</si>
  <si>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</si>
  <si>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</si>
  <si>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</si>
  <si>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</si>
  <si>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</si>
  <si>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</si>
  <si>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</si>
  <si>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</si>
  <si>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</si>
  <si>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</si>
  <si>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</si>
  <si>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</si>
  <si>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</si>
  <si>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</si>
  <si>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</si>
  <si>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</si>
  <si>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</si>
  <si>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</si>
  <si>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</si>
  <si>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</si>
  <si>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</si>
  <si>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</si>
  <si>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</si>
  <si>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</si>
  <si>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</si>
  <si>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</si>
  <si>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</si>
  <si>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</si>
  <si>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</si>
  <si>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</si>
  <si>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</si>
  <si>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</si>
  <si>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</si>
  <si>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</si>
  <si>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</si>
  <si>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</si>
  <si>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</si>
  <si>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</si>
  <si>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</si>
  <si>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</si>
  <si>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</si>
  <si>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</si>
  <si>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</si>
  <si>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</si>
  <si>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</si>
  <si>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</si>
  <si>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</si>
  <si>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</si>
  <si>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</si>
  <si>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</si>
  <si>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</si>
  <si>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</si>
  <si>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</si>
  <si>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</si>
  <si>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</si>
  <si>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</si>
  <si>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</si>
  <si>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</si>
  <si>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</si>
  <si>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</si>
  <si>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</si>
  <si>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</si>
  <si>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</si>
  <si>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</si>
  <si>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</si>
  <si>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</si>
  <si>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</si>
  <si>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</si>
  <si>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</si>
  <si>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</si>
  <si>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</si>
  <si>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</si>
  <si>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</si>
  <si>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</si>
  <si>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</si>
  <si>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</si>
  <si>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</si>
  <si>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</si>
  <si>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</si>
  <si>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</si>
  <si>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</si>
  <si>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</si>
  <si>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</si>
  <si>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</si>
  <si>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</si>
  <si>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</si>
  <si>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</si>
  <si>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</si>
  <si>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</si>
  <si>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</si>
  <si>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</si>
  <si>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</si>
  <si>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</si>
  <si>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</si>
  <si>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</si>
  <si>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</si>
  <si>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</si>
  <si>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</si>
  <si>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</si>
  <si>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</si>
  <si>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</si>
  <si>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</si>
  <si>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</si>
  <si>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</si>
  <si>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</si>
  <si>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</si>
  <si>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</si>
  <si>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</si>
  <si>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</si>
  <si>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</si>
  <si>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</si>
  <si>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</si>
  <si>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</si>
  <si>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</si>
  <si>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</si>
  <si>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</si>
  <si>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</si>
  <si>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</si>
  <si>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</si>
  <si>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</si>
  <si>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</si>
  <si>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</si>
  <si>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</si>
  <si>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</si>
  <si>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</si>
  <si>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</si>
  <si>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</si>
  <si>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</si>
  <si>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</si>
  <si>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</si>
  <si>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</si>
  <si>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</si>
  <si>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</si>
  <si>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</si>
  <si>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</si>
  <si>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</si>
  <si>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</si>
  <si>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</si>
  <si>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</si>
  <si>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</si>
  <si>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</si>
  <si>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</si>
  <si>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</si>
  <si>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</si>
  <si>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</si>
  <si>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</si>
  <si>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</si>
  <si>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</si>
  <si>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</si>
  <si>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</si>
  <si>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</si>
  <si>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</si>
  <si>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</si>
  <si>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</si>
  <si>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</si>
  <si>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</si>
  <si>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</si>
  <si>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</si>
  <si>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</si>
  <si>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</si>
  <si>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</si>
  <si>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</si>
  <si>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</si>
  <si>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</si>
  <si>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</si>
  <si>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</si>
  <si>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</si>
  <si>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</si>
  <si>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</si>
  <si>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</si>
  <si>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</si>
  <si>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</si>
  <si>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</si>
  <si>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</si>
  <si>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</si>
  <si>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</si>
  <si>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</si>
  <si>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</si>
  <si>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</si>
  <si>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</si>
  <si>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</si>
  <si>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</si>
  <si>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</si>
  <si>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</si>
  <si>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</si>
  <si>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</si>
  <si>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</si>
  <si>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</si>
  <si>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</si>
  <si>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</si>
  <si>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</si>
  <si>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</si>
  <si>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</si>
  <si>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</si>
  <si>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</si>
  <si>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</si>
  <si>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</si>
  <si>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</si>
  <si>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</si>
  <si>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</si>
  <si>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</si>
  <si>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</si>
  <si>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</si>
  <si>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</si>
  <si>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</si>
  <si>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</si>
  <si>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</si>
  <si>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</si>
  <si>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</si>
  <si>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</si>
  <si>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</si>
  <si>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</si>
  <si>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</si>
  <si>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</si>
  <si>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</si>
  <si>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</si>
  <si>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</si>
  <si>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</si>
  <si>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</si>
  <si>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</si>
  <si>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</si>
  <si>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</si>
  <si>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</si>
  <si>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</si>
  <si>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</si>
  <si>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</si>
  <si>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</si>
  <si>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</si>
  <si>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</si>
  <si>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</si>
  <si>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</si>
  <si>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</si>
  <si>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</si>
  <si>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</si>
  <si>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</si>
  <si>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</si>
  <si>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</si>
  <si>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</si>
  <si>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</si>
  <si>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</si>
  <si>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</si>
  <si>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</si>
  <si>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</si>
  <si>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</si>
  <si>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</si>
  <si>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</si>
  <si>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</si>
  <si>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</si>
  <si>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</si>
  <si>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</si>
  <si>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</si>
  <si>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</si>
  <si>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</si>
  <si>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</si>
  <si>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</si>
  <si>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</si>
  <si>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</si>
  <si>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</si>
  <si>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</si>
  <si>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</si>
  <si>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</si>
  <si>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</si>
  <si>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</si>
  <si>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</si>
  <si>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</si>
  <si>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</si>
  <si>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</si>
  <si>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</si>
  <si>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</si>
  <si>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</si>
  <si>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</si>
  <si>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</si>
  <si>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</si>
  <si>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</si>
  <si>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</si>
  <si>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</si>
  <si>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</si>
  <si>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</si>
  <si>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</si>
  <si>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</si>
  <si>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</si>
  <si>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</si>
  <si>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</si>
  <si>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</si>
  <si>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</si>
  <si>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</si>
  <si>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</si>
  <si>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</si>
  <si>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</si>
  <si>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</si>
  <si>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</si>
  <si>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</si>
  <si>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</si>
  <si>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</si>
  <si>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</si>
  <si>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</si>
  <si>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</si>
  <si>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</si>
  <si>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</si>
  <si>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</si>
  <si>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</si>
  <si>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</si>
  <si>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</si>
  <si>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</si>
  <si>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</si>
  <si>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</si>
  <si>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</si>
  <si>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</si>
  <si>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</si>
  <si>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</si>
  <si>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</si>
  <si>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</si>
  <si>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</si>
  <si>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</si>
  <si>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</si>
  <si>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</si>
  <si>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</si>
  <si>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</si>
  <si>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</si>
  <si>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</si>
  <si>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</si>
  <si>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</si>
  <si>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</si>
  <si>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</si>
  <si>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</si>
  <si>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</si>
  <si>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</si>
  <si>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</si>
  <si>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</si>
  <si>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</si>
  <si>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</si>
  <si>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</si>
  <si>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</si>
  <si>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</si>
  <si>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</si>
  <si>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</si>
  <si>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</si>
  <si>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</si>
  <si>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</si>
  <si>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</si>
  <si>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</si>
  <si>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</si>
  <si>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</si>
  <si>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</si>
  <si>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</si>
  <si>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</si>
  <si>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</si>
  <si>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</si>
  <si>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</si>
  <si>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</si>
  <si>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</si>
  <si>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</si>
  <si>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</si>
  <si>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</si>
  <si>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</si>
  <si>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</si>
  <si>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</si>
  <si>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</si>
  <si>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</si>
  <si>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</si>
  <si>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</si>
  <si>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</si>
  <si>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</si>
  <si>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</si>
  <si>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</si>
  <si>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</si>
  <si>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</si>
  <si>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</si>
  <si>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</si>
  <si>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</si>
  <si>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</si>
  <si>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</si>
  <si>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</si>
  <si>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</si>
  <si>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</si>
  <si>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</si>
  <si>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</si>
  <si>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</si>
  <si>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</si>
  <si>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</si>
  <si>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</si>
  <si>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</si>
  <si>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</si>
  <si>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</si>
  <si>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</si>
  <si>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</si>
  <si>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</si>
  <si>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</si>
  <si>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</si>
  <si>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</si>
  <si>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</si>
  <si>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</si>
  <si>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</si>
  <si>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</si>
  <si>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</si>
  <si>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</si>
  <si>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</si>
  <si>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</si>
  <si>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</si>
  <si>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</si>
  <si>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</si>
  <si>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</si>
  <si>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</si>
  <si>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</si>
  <si>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</si>
  <si>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</si>
  <si>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</si>
  <si>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</si>
  <si>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</si>
  <si>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</si>
  <si>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</si>
  <si>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PCM-20251116-00000642</t>
  </si>
  <si>
    <t>ETA 20 Mins</t>
  </si>
  <si>
    <t>PCM-20251116-00000729</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</si>
  <si>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</si>
  <si>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</si>
  <si>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</si>
  <si>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</si>
  <si>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</si>
  <si>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</si>
  <si>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</si>
  <si>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</si>
  <si>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</si>
  <si>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</si>
  <si>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</si>
  <si>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</si>
  <si>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</si>
  <si>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</si>
  <si>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</si>
  <si>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</si>
  <si>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</si>
  <si>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</si>
  <si>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</si>
  <si>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</si>
  <si>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</si>
  <si>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</si>
  <si>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</si>
  <si>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</si>
  <si>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</si>
  <si>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</si>
  <si>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</si>
  <si>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</si>
  <si>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</si>
  <si>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</si>
  <si>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</si>
  <si>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</si>
  <si>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</si>
  <si>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</si>
  <si>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</si>
  <si>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</si>
  <si>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</si>
  <si>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</si>
  <si>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</si>
  <si>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</si>
  <si>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</si>
  <si>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</si>
  <si>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</si>
  <si>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</si>
  <si>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</si>
  <si>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</si>
  <si>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</si>
  <si>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</si>
  <si>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</si>
  <si>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</si>
  <si>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</si>
  <si>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</si>
  <si>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</si>
  <si>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</si>
  <si>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</si>
  <si>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</si>
  <si>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</si>
  <si>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</si>
  <si>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</si>
  <si>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</si>
  <si>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</si>
  <si>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</si>
  <si>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</si>
  <si>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</si>
  <si>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</si>
  <si>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</si>
  <si>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</si>
  <si>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</si>
  <si>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</si>
  <si>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</si>
  <si>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</si>
  <si>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</si>
  <si>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</si>
  <si>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</si>
  <si>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</si>
  <si>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</si>
  <si>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</si>
  <si>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</si>
  <si>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</si>
  <si>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</si>
  <si>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</si>
  <si>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</si>
  <si>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</si>
  <si>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</si>
  <si>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</si>
  <si>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</si>
  <si>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</si>
  <si>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No PCM</t>
  </si>
  <si>
    <t xml:space="preserve">2025-11-16 08:53:55
</t>
  </si>
  <si>
    <t>Sites flapping // AT Site and checking</t>
  </si>
  <si>
    <t xml:space="preserve"> no pcm </t>
  </si>
  <si>
    <t>bur0214</t>
  </si>
  <si>
    <t xml:space="preserve">2025-11-16 09:10:01
</t>
  </si>
  <si>
    <t>35 min\</t>
  </si>
  <si>
    <t>PCM-20251116-00000720</t>
  </si>
  <si>
    <t>25-11-16 09:14:46</t>
  </si>
  <si>
    <t>team at site TS</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</si>
  <si>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</si>
  <si>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</si>
  <si>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</si>
  <si>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</si>
  <si>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PCM-20251116-00000663</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</si>
  <si>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</si>
  <si>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</si>
  <si>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</si>
  <si>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</si>
  <si>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</si>
  <si>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</si>
  <si>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</si>
  <si>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</si>
  <si>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</si>
  <si>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</si>
  <si>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</si>
  <si>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PCM-20251116-00000716</t>
  </si>
  <si>
    <t xml:space="preserve">EM team need 50 min </t>
  </si>
  <si>
    <t>PCM-20251116-00000573</t>
  </si>
  <si>
    <t>ETA 90 mins</t>
  </si>
  <si>
    <t>PCM-20251116-00000637</t>
  </si>
  <si>
    <t>ETA 110 mins</t>
  </si>
  <si>
    <t>NO PCM</t>
  </si>
  <si>
    <t xml:space="preserve">sites down again // 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</si>
</sst>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
      <sz val="11"/>
      <color rgb="FF005975"/>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9" fillId="0" borderId="9" xfId="0" applyFont="1" applyBorder="1" applyAlignment="1">
      <alignment horizontal="center" vertical="center" wrapText="1"/>
    </xf>
    <xf numFmtId="0" fontId="33" fillId="0" borderId="0" xfId="0" applyFont="1"/>
    <xf numFmtId="0" fontId="7" fillId="7" borderId="5" xfId="0" applyFont="1" applyFill="1" applyBorder="1" applyAlignment="1">
      <alignment horizontal="center" vertical="center" wrapText="1"/>
    </xf>
    <xf numFmtId="0" fontId="34"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 totalsRowShown="0" headerRowDxfId="157" dataDxfId="156" headerRowBorderDxfId="154" tableBorderDxfId="155" totalsRowBorderDxfId="153">
  <autoFilter ref="A1:CJ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8" dataDxfId="47" headerRowBorderDxfId="45" tableBorderDxfId="46" totalsRowBorderDxfId="44">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314.46269814814877</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5" ca="1" si="0">IFERROR(NOW()-F3,"")</f>
        <v>0.32796435185446171</v>
      </c>
      <c r="H3" s="111">
        <v>45977.077939814815</v>
      </c>
      <c r="I3" s="109" t="str">
        <f>IFERROR(VLOOKUP(D3,DB!A:F,6,0),"")</f>
        <v>Generator-SG</v>
      </c>
      <c r="J3" s="109" t="str">
        <f>IFERROR(VLOOKUP(D3,DB!A:G,7,0),"")</f>
        <v>Good</v>
      </c>
      <c r="K3" s="113" t="s">
        <v>39025</v>
      </c>
      <c r="L3" s="114" t="str">
        <f>IFERROR(VLOOKUP(D3,DB!A:I,9,0),"")</f>
        <v>Latis</v>
      </c>
    </row>
    <row r="4" spans="1:15" ht="15" customHeight="1">
      <c r="A4" s="160" t="s">
        <v>39026</v>
      </c>
      <c r="B4" s="109" t="str">
        <f>IFERROR(VLOOKUP(D4,DB!A:K,11,0),"")</f>
        <v>R1</v>
      </c>
      <c r="C4" s="109">
        <v>1</v>
      </c>
      <c r="D4" s="109" t="s">
        <v>12522</v>
      </c>
      <c r="E4" s="110" t="s">
        <v>39021</v>
      </c>
      <c r="F4" s="111">
        <v>45977.365046296298</v>
      </c>
      <c r="G4" s="112">
        <f t="shared" ca="1" si="0"/>
        <v>4.6077777777099982E-2</v>
      </c>
      <c r="H4" s="111">
        <v>45977.358796296299</v>
      </c>
      <c r="I4" s="109" t="str">
        <f>IFERROR(VLOOKUP(D4,DB!A:F,6,0),"")</f>
        <v>Generator-SG</v>
      </c>
      <c r="J4" s="109" t="str">
        <f>IFERROR(VLOOKUP(D4,DB!A:G,7,0),"")</f>
        <v>Vandalized</v>
      </c>
      <c r="K4" s="113" t="s">
        <v>39027</v>
      </c>
      <c r="L4" s="114" t="str">
        <f>IFERROR(VLOOKUP(D4,DB!A:I,9,0),"")</f>
        <v>Latis</v>
      </c>
    </row>
    <row r="5" spans="1:15" ht="15" customHeight="1">
      <c r="A5" s="117" t="s">
        <v>39028</v>
      </c>
      <c r="B5" s="118" t="str">
        <f>IFERROR(VLOOKUP(D5,DB!A:K,11,0),"")</f>
        <v>R1</v>
      </c>
      <c r="C5" s="118">
        <v>1</v>
      </c>
      <c r="D5" s="118" t="s">
        <v>13059</v>
      </c>
      <c r="E5" s="151" t="s">
        <v>39021</v>
      </c>
      <c r="F5" s="119">
        <v>45977.392893518518</v>
      </c>
      <c r="G5" s="120">
        <f t="shared" ca="1" si="0"/>
        <v>1.8230555557238404E-2</v>
      </c>
      <c r="H5" s="119">
        <v>45977.387337962966</v>
      </c>
      <c r="I5" s="118" t="str">
        <f>IFERROR(VLOOKUP(D5,DB!A:F,6,0),"")</f>
        <v>SCECO</v>
      </c>
      <c r="J5" s="118" t="str">
        <f>IFERROR(VLOOKUP(D5,DB!A:G,7,0),"")</f>
        <v>Dead</v>
      </c>
      <c r="K5" s="121" t="s">
        <v>39029</v>
      </c>
      <c r="L5" s="122" t="str">
        <f>IFERROR(VLOOKUP(D5,DB!A:I,9,0),"")</f>
        <v>Latis</v>
      </c>
    </row>
    <row r="6" spans="1:15" ht="15" customHeight="1">
      <c r="A6" s="149"/>
      <c r="B6" s="150" t="str">
        <f>IFERROR(VLOOKUP(D6,DB!A:K,11,0),"")</f>
        <v/>
      </c>
      <c r="C6" s="150"/>
      <c r="D6" s="150"/>
      <c r="E6" s="151"/>
      <c r="F6" s="148"/>
      <c r="G6" s="152">
        <f ca="1">IFERROR(NOW()-F6,"")</f>
        <v>45977.411124074075</v>
      </c>
      <c r="H6" s="148"/>
      <c r="I6" s="150" t="str">
        <f>IFERROR(VLOOKUP(D6,DB!A:F,6,0),"")</f>
        <v/>
      </c>
      <c r="J6" s="150" t="str">
        <f>IFERROR(VLOOKUP(D6,DB!A:G,7,0),"")</f>
        <v/>
      </c>
      <c r="K6" s="153"/>
      <c r="L6" s="154" t="str">
        <f>IFERROR(VLOOKUP(D6,DB!A:I,9,0),"")</f>
        <v/>
      </c>
    </row>
    <row r="7" spans="1:15" ht="15" customHeight="1">
      <c r="A7" s="149"/>
      <c r="B7" s="150" t="str">
        <f>IFERROR(VLOOKUP(D7,DB!A:K,11,0),"")</f>
        <v/>
      </c>
      <c r="C7" s="150"/>
      <c r="D7" s="150"/>
      <c r="E7" s="151"/>
      <c r="F7" s="148"/>
      <c r="G7" s="152">
        <f ca="1">IFERROR(NOW()-F7,"")</f>
        <v>45977.411124074075</v>
      </c>
      <c r="H7" s="148"/>
      <c r="I7" s="150" t="str">
        <f>IFERROR(VLOOKUP(D7,DB!A:F,6,0),"")</f>
        <v/>
      </c>
      <c r="J7" s="150" t="str">
        <f>IFERROR(VLOOKUP(D7,DB!A:G,7,0),"")</f>
        <v/>
      </c>
      <c r="K7" s="153"/>
      <c r="L7" s="154" t="str">
        <f>IFERROR(VLOOKUP(D7,DB!A:I,9,0),"")</f>
        <v/>
      </c>
    </row>
    <row r="8" spans="1:15" ht="15" customHeight="1">
      <c r="A8" s="149"/>
      <c r="B8" s="150" t="str">
        <f>IFERROR(VLOOKUP(D8,DB!A:K,11,0),"")</f>
        <v/>
      </c>
      <c r="C8" s="150"/>
      <c r="D8" s="150"/>
      <c r="E8" s="151"/>
      <c r="F8" s="148"/>
      <c r="G8" s="152">
        <f ca="1">IFERROR(NOW()-F8,"")</f>
        <v>45977.411124074075</v>
      </c>
      <c r="H8" s="148"/>
      <c r="I8" s="150" t="str">
        <f>IFERROR(VLOOKUP(D8,DB!A:F,6,0),"")</f>
        <v/>
      </c>
      <c r="J8" s="150" t="str">
        <f>IFERROR(VLOOKUP(D8,DB!A:G,7,0),"")</f>
        <v/>
      </c>
      <c r="K8" s="153"/>
      <c r="L8" s="154" t="str">
        <f>IFERROR(VLOOKUP(D8,DB!A:I,9,0),"")</f>
        <v/>
      </c>
    </row>
    <row r="9" spans="1:15" ht="15" customHeight="1">
      <c r="A9" s="149"/>
      <c r="B9" s="150" t="str">
        <f>IFERROR(VLOOKUP(D9,DB!A:K,11,0),"")</f>
        <v/>
      </c>
      <c r="C9" s="150"/>
      <c r="D9" s="150"/>
      <c r="E9" s="151"/>
      <c r="F9" s="148"/>
      <c r="G9" s="152">
        <f ca="1">IFERROR(NOW()-F9,"")</f>
        <v>45977.411124074075</v>
      </c>
      <c r="H9" s="148"/>
      <c r="I9" s="150" t="str">
        <f>IFERROR(VLOOKUP(D9,DB!A:F,6,0),"")</f>
        <v/>
      </c>
      <c r="J9" s="150" t="str">
        <f>IFERROR(VLOOKUP(D9,DB!A:G,7,0),"")</f>
        <v/>
      </c>
      <c r="K9" s="153"/>
      <c r="L9" s="154" t="str">
        <f>IFERROR(VLOOKUP(D9,DB!A:I,9,0),"")</f>
        <v/>
      </c>
    </row>
    <row r="10" spans="1:15" ht="15" customHeight="1">
      <c r="A10" s="149"/>
      <c r="B10" s="150" t="str">
        <f>IFERROR(VLOOKUP(D10,DB!A:K,11,0),"")</f>
        <v/>
      </c>
      <c r="C10" s="150"/>
      <c r="D10" s="150"/>
      <c r="E10" s="151"/>
      <c r="F10" s="148"/>
      <c r="G10" s="152">
        <f ca="1">IFERROR(NOW()-F10,"")</f>
        <v>45977.411124074075</v>
      </c>
      <c r="H10" s="148"/>
      <c r="I10" s="150" t="str">
        <f>IFERROR(VLOOKUP(D10,DB!A:F,6,0),"")</f>
        <v/>
      </c>
      <c r="J10" s="150" t="str">
        <f>IFERROR(VLOOKUP(D10,DB!A:G,7,0),"")</f>
        <v/>
      </c>
      <c r="K10" s="153"/>
      <c r="L10" s="154" t="str">
        <f>IFERROR(VLOOKUP(D10,DB!A:I,9,0),"")</f>
        <v/>
      </c>
    </row>
    <row r="11" spans="1:15" ht="15" customHeight="1">
      <c r="A11" s="149"/>
      <c r="B11" s="150" t="str">
        <f>IFERROR(VLOOKUP(D11,DB!A:K,11,0),"")</f>
        <v/>
      </c>
      <c r="C11" s="150"/>
      <c r="D11" s="150"/>
      <c r="E11" s="151"/>
      <c r="F11" s="148"/>
      <c r="G11" s="152">
        <f ca="1">IFERROR(NOW()-F11,"")</f>
        <v>45977.411124074075</v>
      </c>
      <c r="H11" s="148"/>
      <c r="I11" s="150" t="str">
        <f>IFERROR(VLOOKUP(D11,DB!A:F,6,0),"")</f>
        <v/>
      </c>
      <c r="J11" s="150" t="str">
        <f>IFERROR(VLOOKUP(D11,DB!A:G,7,0),"")</f>
        <v/>
      </c>
      <c r="K11" s="153"/>
      <c r="L11" s="154" t="str">
        <f>IFERROR(VLOOKUP(D11,DB!A:I,9,0),"")</f>
        <v/>
      </c>
    </row>
    <row r="12" spans="1:15" ht="15" customHeight="1">
      <c r="A12" s="149"/>
      <c r="B12" s="150" t="str">
        <f>IFERROR(VLOOKUP(D12,DB!A:K,11,0),"")</f>
        <v/>
      </c>
      <c r="C12" s="150"/>
      <c r="D12" s="150"/>
      <c r="E12" s="151"/>
      <c r="F12" s="148"/>
      <c r="G12" s="152">
        <f ca="1">IFERROR(NOW()-F12,"")</f>
        <v>45977.411124074075</v>
      </c>
      <c r="H12" s="148"/>
      <c r="I12" s="150" t="str">
        <f>IFERROR(VLOOKUP(D12,DB!A:F,6,0),"")</f>
        <v/>
      </c>
      <c r="J12" s="150" t="str">
        <f>IFERROR(VLOOKUP(D12,DB!A:G,7,0),"")</f>
        <v/>
      </c>
      <c r="K12" s="153"/>
      <c r="L12" s="154" t="str">
        <f>IFERROR(VLOOKUP(D12,DB!A:I,9,0),"")</f>
        <v/>
      </c>
    </row>
    <row r="13" spans="1:15" ht="15" customHeight="1">
      <c r="A13" s="149"/>
      <c r="B13" s="150" t="str">
        <f>IFERROR(VLOOKUP(D13,DB!A:K,11,0),"")</f>
        <v/>
      </c>
      <c r="C13" s="150"/>
      <c r="D13" s="150"/>
      <c r="E13" s="151"/>
      <c r="F13" s="148"/>
      <c r="G13" s="152">
        <f ca="1">IFERROR(NOW()-F13,"")</f>
        <v>45977.411124074075</v>
      </c>
      <c r="H13" s="148"/>
      <c r="I13" s="150" t="str">
        <f>IFERROR(VLOOKUP(D13,DB!A:F,6,0),"")</f>
        <v/>
      </c>
      <c r="J13" s="150" t="str">
        <f>IFERROR(VLOOKUP(D13,DB!A:G,7,0),"")</f>
        <v/>
      </c>
      <c r="K13" s="153"/>
      <c r="L13" s="154" t="str">
        <f>IFERROR(VLOOKUP(D13,DB!A:I,9,0),"")</f>
        <v/>
      </c>
    </row>
    <row r="14" spans="1:15" ht="15" customHeight="1">
      <c r="A14" s="149"/>
      <c r="B14" s="150" t="str">
        <f>IFERROR(VLOOKUP(D14,DB!A:K,11,0),"")</f>
        <v/>
      </c>
      <c r="C14" s="150"/>
      <c r="D14" s="150"/>
      <c r="E14" s="151"/>
      <c r="F14" s="148"/>
      <c r="G14" s="152">
        <f ca="1">IFERROR(NOW()-F14,"")</f>
        <v>45977.411124074075</v>
      </c>
      <c r="H14" s="148"/>
      <c r="I14" s="150" t="str">
        <f>IFERROR(VLOOKUP(D14,DB!A:F,6,0),"")</f>
        <v/>
      </c>
      <c r="J14" s="150" t="str">
        <f>IFERROR(VLOOKUP(D14,DB!A:G,7,0),"")</f>
        <v/>
      </c>
      <c r="K14" s="153"/>
      <c r="L14" s="154" t="str">
        <f>IFERROR(VLOOKUP(D14,DB!A:I,9,0),"")</f>
        <v/>
      </c>
    </row>
    <row r="15" spans="1:15" ht="15" customHeight="1">
      <c r="A15" s="149"/>
      <c r="B15" s="150" t="str">
        <f>IFERROR(VLOOKUP(D15,DB!A:K,11,0),"")</f>
        <v/>
      </c>
      <c r="C15" s="150"/>
      <c r="D15" s="150"/>
      <c r="E15" s="151"/>
      <c r="F15" s="148"/>
      <c r="G15" s="152">
        <f ca="1">IFERROR(NOW()-F15,"")</f>
        <v>45977.411124074075</v>
      </c>
      <c r="H15" s="148"/>
      <c r="I15" s="150" t="str">
        <f>IFERROR(VLOOKUP(D15,DB!A:F,6,0),"")</f>
        <v/>
      </c>
      <c r="J15" s="150" t="str">
        <f>IFERROR(VLOOKUP(D15,DB!A:G,7,0),"")</f>
        <v/>
      </c>
      <c r="K15" s="153"/>
      <c r="L15" s="154" t="str">
        <f>IFERROR(VLOOKUP(D15,DB!A:I,9,0),"")</f>
        <v/>
      </c>
    </row>
    <row r="16" spans="1:15" ht="15" customHeight="1">
      <c r="A16" s="149"/>
      <c r="B16" s="150" t="str">
        <f>IFERROR(VLOOKUP(D16,DB!A:K,11,0),"")</f>
        <v/>
      </c>
      <c r="C16" s="150"/>
      <c r="D16" s="150"/>
      <c r="E16" s="151"/>
      <c r="F16" s="148"/>
      <c r="G16" s="152">
        <f ca="1">IFERROR(NOW()-F16,"")</f>
        <v>45977.411124074075</v>
      </c>
      <c r="H16" s="148"/>
      <c r="I16" s="150" t="str">
        <f>IFERROR(VLOOKUP(D16,DB!A:F,6,0),"")</f>
        <v/>
      </c>
      <c r="J16" s="150" t="str">
        <f>IFERROR(VLOOKUP(D16,DB!A:G,7,0),"")</f>
        <v/>
      </c>
      <c r="K16" s="153"/>
      <c r="L16" s="154" t="str">
        <f>IFERROR(VLOOKUP(D16,DB!A:I,9,0),"")</f>
        <v/>
      </c>
    </row>
    <row r="17" spans="1:12" ht="15" customHeight="1">
      <c r="A17" s="149"/>
      <c r="B17" s="150" t="str">
        <f>IFERROR(VLOOKUP(D17,DB!A:K,11,0),"")</f>
        <v/>
      </c>
      <c r="C17" s="150"/>
      <c r="D17" s="150"/>
      <c r="E17" s="151"/>
      <c r="F17" s="148"/>
      <c r="G17" s="152">
        <f ca="1">IFERROR(NOW()-F17,"")</f>
        <v>45977.411124074075</v>
      </c>
      <c r="H17" s="148"/>
      <c r="I17" s="150" t="str">
        <f>IFERROR(VLOOKUP(D17,DB!A:F,6,0),"")</f>
        <v/>
      </c>
      <c r="J17" s="150" t="str">
        <f>IFERROR(VLOOKUP(D17,DB!A:G,7,0),"")</f>
        <v/>
      </c>
      <c r="K17" s="153"/>
      <c r="L17" s="154" t="str">
        <f>IFERROR(VLOOKUP(D17,DB!A:I,9,0),"")</f>
        <v/>
      </c>
    </row>
    <row r="18" spans="1:12" ht="15" customHeight="1">
      <c r="A18" s="149"/>
      <c r="B18" s="150" t="str">
        <f>IFERROR(VLOOKUP(D18,DB!A:K,11,0),"")</f>
        <v/>
      </c>
      <c r="C18" s="150"/>
      <c r="D18" s="150"/>
      <c r="E18" s="151"/>
      <c r="F18" s="148"/>
      <c r="G18" s="152">
        <f ca="1">IFERROR(NOW()-F18,"")</f>
        <v>45977.411124074075</v>
      </c>
      <c r="H18" s="148"/>
      <c r="I18" s="150" t="str">
        <f>IFERROR(VLOOKUP(D18,DB!A:F,6,0),"")</f>
        <v/>
      </c>
      <c r="J18" s="150" t="str">
        <f>IFERROR(VLOOKUP(D18,DB!A:G,7,0),"")</f>
        <v/>
      </c>
      <c r="K18" s="153"/>
      <c r="L18" s="154" t="str">
        <f>IFERROR(VLOOKUP(D18,DB!A:I,9,0),"")</f>
        <v/>
      </c>
    </row>
    <row r="19" spans="1:12" ht="15" customHeight="1">
      <c r="A19" s="149"/>
      <c r="B19" s="150" t="str">
        <f>IFERROR(VLOOKUP(D19,DB!A:K,11,0),"")</f>
        <v/>
      </c>
      <c r="C19" s="150"/>
      <c r="D19" s="150"/>
      <c r="E19" s="151"/>
      <c r="F19" s="148"/>
      <c r="G19" s="152">
        <f ca="1">IFERROR(NOW()-F19,"")</f>
        <v>45977.411124074075</v>
      </c>
      <c r="H19" s="148"/>
      <c r="I19" s="150" t="str">
        <f>IFERROR(VLOOKUP(D19,DB!A:F,6,0),"")</f>
        <v/>
      </c>
      <c r="J19" s="150" t="str">
        <f>IFERROR(VLOOKUP(D19,DB!A:G,7,0),"")</f>
        <v/>
      </c>
      <c r="K19" s="153"/>
      <c r="L19" s="154" t="str">
        <f>IFERROR(VLOOKUP(D19,DB!A:I,9,0),"")</f>
        <v/>
      </c>
    </row>
    <row r="20" spans="1:12" ht="15" customHeight="1">
      <c r="A20" s="149"/>
      <c r="B20" s="150" t="str">
        <f>IFERROR(VLOOKUP(D20,DB!A:K,11,0),"")</f>
        <v/>
      </c>
      <c r="C20" s="150"/>
      <c r="D20" s="150"/>
      <c r="E20" s="151"/>
      <c r="F20" s="148"/>
      <c r="G20" s="152">
        <f ca="1">IFERROR(NOW()-F20,"")</f>
        <v>45977.411124074075</v>
      </c>
      <c r="H20" s="148"/>
      <c r="I20" s="150" t="str">
        <f>IFERROR(VLOOKUP(D20,DB!A:F,6,0),"")</f>
        <v/>
      </c>
      <c r="J20" s="150" t="str">
        <f>IFERROR(VLOOKUP(D20,DB!A:G,7,0),"")</f>
        <v/>
      </c>
      <c r="K20" s="153"/>
      <c r="L20" s="154" t="str">
        <f>IFERROR(VLOOKUP(D20,DB!A:I,9,0),"")</f>
        <v/>
      </c>
    </row>
    <row r="21" spans="1:12" ht="15" customHeight="1">
      <c r="A21" s="149"/>
      <c r="B21" s="150" t="str">
        <f>IFERROR(VLOOKUP(D21,DB!A:K,11,0),"")</f>
        <v/>
      </c>
      <c r="C21" s="150"/>
      <c r="D21" s="150"/>
      <c r="E21" s="151"/>
      <c r="F21" s="148"/>
      <c r="G21" s="152">
        <f ca="1">IFERROR(NOW()-F21,"")</f>
        <v>45977.411124074075</v>
      </c>
      <c r="H21" s="148"/>
      <c r="I21" s="150" t="str">
        <f>IFERROR(VLOOKUP(D21,DB!A:F,6,0),"")</f>
        <v/>
      </c>
      <c r="J21" s="150" t="str">
        <f>IFERROR(VLOOKUP(D21,DB!A:G,7,0),"")</f>
        <v/>
      </c>
      <c r="K21" s="153"/>
      <c r="L21" s="154" t="str">
        <f>IFERROR(VLOOKUP(D21,DB!A:I,9,0),"")</f>
        <v/>
      </c>
    </row>
    <row r="22" spans="1:12" ht="15" customHeight="1">
      <c r="A22" s="149"/>
      <c r="B22" s="150" t="str">
        <f>IFERROR(VLOOKUP(D22,DB!A:K,11,0),"")</f>
        <v/>
      </c>
      <c r="C22" s="150"/>
      <c r="D22" s="150"/>
      <c r="E22" s="151"/>
      <c r="F22" s="148"/>
      <c r="G22" s="152">
        <f ca="1">IFERROR(NOW()-F22,"")</f>
        <v>45977.411124074075</v>
      </c>
      <c r="H22" s="148"/>
      <c r="I22" s="150" t="str">
        <f>IFERROR(VLOOKUP(D22,DB!A:F,6,0),"")</f>
        <v/>
      </c>
      <c r="J22" s="150" t="str">
        <f>IFERROR(VLOOKUP(D22,DB!A:G,7,0),"")</f>
        <v/>
      </c>
      <c r="K22" s="153"/>
      <c r="L22" s="154" t="str">
        <f>IFERROR(VLOOKUP(D22,DB!A:I,9,0),"")</f>
        <v/>
      </c>
    </row>
    <row r="23" spans="1:12" ht="15" customHeight="1">
      <c r="A23" s="149"/>
      <c r="B23" s="150" t="str">
        <f>IFERROR(VLOOKUP(D23,DB!A:K,11,0),"")</f>
        <v/>
      </c>
      <c r="C23" s="150"/>
      <c r="D23" s="150"/>
      <c r="E23" s="151"/>
      <c r="F23" s="148"/>
      <c r="G23" s="152">
        <f ca="1">IFERROR(NOW()-F23,"")</f>
        <v>45977.411124074075</v>
      </c>
      <c r="H23" s="148"/>
      <c r="I23" s="150" t="str">
        <f>IFERROR(VLOOKUP(D23,DB!A:F,6,0),"")</f>
        <v/>
      </c>
      <c r="J23" s="150" t="str">
        <f>IFERROR(VLOOKUP(D23,DB!A:G,7,0),"")</f>
        <v/>
      </c>
      <c r="K23" s="153"/>
      <c r="L23" s="154" t="str">
        <f>IFERROR(VLOOKUP(D23,DB!A:I,9,0),"")</f>
        <v/>
      </c>
    </row>
    <row r="24" spans="1:12" ht="15" customHeight="1">
      <c r="A24" s="149"/>
      <c r="B24" s="150" t="str">
        <f>IFERROR(VLOOKUP(D24,DB!A:K,11,0),"")</f>
        <v/>
      </c>
      <c r="C24" s="150"/>
      <c r="D24" s="150"/>
      <c r="E24" s="151"/>
      <c r="F24" s="148"/>
      <c r="G24" s="152">
        <f ca="1">IFERROR(NOW()-F24,"")</f>
        <v>45977.411124074075</v>
      </c>
      <c r="H24" s="148"/>
      <c r="I24" s="150" t="str">
        <f>IFERROR(VLOOKUP(D24,DB!A:F,6,0),"")</f>
        <v/>
      </c>
      <c r="J24" s="150" t="str">
        <f>IFERROR(VLOOKUP(D24,DB!A:G,7,0),"")</f>
        <v/>
      </c>
      <c r="K24" s="153"/>
      <c r="L24" s="154" t="str">
        <f>IFERROR(VLOOKUP(D24,DB!A:I,9,0),"")</f>
        <v/>
      </c>
    </row>
    <row r="25" spans="1:12" ht="15" customHeight="1">
      <c r="A25" s="149"/>
      <c r="B25" s="150" t="str">
        <f>IFERROR(VLOOKUP(D25,DB!A:K,11,0),"")</f>
        <v/>
      </c>
      <c r="C25" s="150"/>
      <c r="D25" s="150"/>
      <c r="E25" s="151"/>
      <c r="F25" s="148"/>
      <c r="G25" s="152">
        <f ca="1">IFERROR(NOW()-F25,"")</f>
        <v>45977.411124074075</v>
      </c>
      <c r="H25" s="148"/>
      <c r="I25" s="150" t="str">
        <f>IFERROR(VLOOKUP(D25,DB!A:F,6,0),"")</f>
        <v/>
      </c>
      <c r="J25" s="150" t="str">
        <f>IFERROR(VLOOKUP(D25,DB!A:G,7,0),"")</f>
        <v/>
      </c>
      <c r="K25" s="153"/>
      <c r="L25" s="154" t="str">
        <f>IFERROR(VLOOKUP(D25,DB!A:I,9,0),"")</f>
        <v/>
      </c>
    </row>
    <row r="26" spans="1:12" ht="15" customHeight="1">
      <c r="A26" s="149"/>
      <c r="B26" s="150" t="str">
        <f>IFERROR(VLOOKUP(D26,DB!A:K,11,0),"")</f>
        <v/>
      </c>
      <c r="C26" s="150"/>
      <c r="D26" s="150"/>
      <c r="E26" s="151"/>
      <c r="F26" s="148"/>
      <c r="G26" s="152">
        <f ca="1">IFERROR(NOW()-F26,"")</f>
        <v>45977.411124074075</v>
      </c>
      <c r="H26" s="148"/>
      <c r="I26" s="150" t="str">
        <f>IFERROR(VLOOKUP(D26,DB!A:F,6,0),"")</f>
        <v/>
      </c>
      <c r="J26" s="150" t="str">
        <f>IFERROR(VLOOKUP(D26,DB!A:G,7,0),"")</f>
        <v/>
      </c>
      <c r="K26" s="153"/>
      <c r="L26" s="154" t="str">
        <f>IFERROR(VLOOKUP(D26,DB!A:I,9,0),"")</f>
        <v/>
      </c>
    </row>
    <row r="27" spans="1:12" ht="15" customHeight="1">
      <c r="A27" s="149"/>
      <c r="B27" s="150" t="str">
        <f>IFERROR(VLOOKUP(D27,DB!A:K,11,0),"")</f>
        <v/>
      </c>
      <c r="C27" s="150"/>
      <c r="D27" s="150"/>
      <c r="E27" s="151"/>
      <c r="F27" s="148"/>
      <c r="G27" s="152">
        <f ca="1">IFERROR(NOW()-F27,"")</f>
        <v>45977.411124074075</v>
      </c>
      <c r="H27" s="148"/>
      <c r="I27" s="150" t="str">
        <f>IFERROR(VLOOKUP(D27,DB!A:F,6,0),"")</f>
        <v/>
      </c>
      <c r="J27" s="150" t="str">
        <f>IFERROR(VLOOKUP(D27,DB!A:G,7,0),"")</f>
        <v/>
      </c>
      <c r="K27" s="153"/>
      <c r="L27" s="154" t="str">
        <f>IFERROR(VLOOKUP(D27,DB!A:I,9,0),"")</f>
        <v/>
      </c>
    </row>
    <row r="28" spans="1:12" ht="15" customHeight="1">
      <c r="A28" s="149"/>
      <c r="B28" s="150" t="str">
        <f>IFERROR(VLOOKUP(D28,DB!A:K,11,0),"")</f>
        <v/>
      </c>
      <c r="C28" s="150"/>
      <c r="D28" s="150"/>
      <c r="E28" s="151"/>
      <c r="F28" s="148"/>
      <c r="G28" s="152">
        <f ca="1">IFERROR(NOW()-F28,"")</f>
        <v>45977.411124074075</v>
      </c>
      <c r="H28" s="148"/>
      <c r="I28" s="150" t="str">
        <f>IFERROR(VLOOKUP(D28,DB!A:F,6,0),"")</f>
        <v/>
      </c>
      <c r="J28" s="150" t="str">
        <f>IFERROR(VLOOKUP(D28,DB!A:G,7,0),"")</f>
        <v/>
      </c>
      <c r="K28" s="153"/>
      <c r="L28" s="154" t="str">
        <f>IFERROR(VLOOKUP(D28,DB!A:I,9,0),"")</f>
        <v/>
      </c>
    </row>
    <row r="29" spans="1:12" ht="15" customHeight="1">
      <c r="A29" s="149"/>
      <c r="B29" s="150" t="str">
        <f>IFERROR(VLOOKUP(D29,DB!A:K,11,0),"")</f>
        <v/>
      </c>
      <c r="C29" s="150"/>
      <c r="D29" s="150"/>
      <c r="E29" s="151"/>
      <c r="F29" s="148"/>
      <c r="G29" s="152">
        <f ca="1">IFERROR(NOW()-F29,"")</f>
        <v>45977.411124074075</v>
      </c>
      <c r="H29" s="148"/>
      <c r="I29" s="150" t="str">
        <f>IFERROR(VLOOKUP(D29,DB!A:F,6,0),"")</f>
        <v/>
      </c>
      <c r="J29" s="150" t="str">
        <f>IFERROR(VLOOKUP(D29,DB!A:G,7,0),"")</f>
        <v/>
      </c>
      <c r="K29" s="153"/>
      <c r="L29" s="154" t="str">
        <f>IFERROR(VLOOKUP(D29,DB!A:I,9,0),"")</f>
        <v/>
      </c>
    </row>
    <row r="30" spans="1:12" ht="15" customHeight="1">
      <c r="A30" s="149"/>
      <c r="B30" s="150" t="str">
        <f>IFERROR(VLOOKUP(D30,DB!A:K,11,0),"")</f>
        <v/>
      </c>
      <c r="C30" s="150"/>
      <c r="D30" s="150"/>
      <c r="E30" s="151"/>
      <c r="F30" s="148"/>
      <c r="G30" s="152">
        <f ca="1">IFERROR(NOW()-F30,"")</f>
        <v>45977.411124074075</v>
      </c>
      <c r="H30" s="148"/>
      <c r="I30" s="150" t="str">
        <f>IFERROR(VLOOKUP(D30,DB!A:F,6,0),"")</f>
        <v/>
      </c>
      <c r="J30" s="150" t="str">
        <f>IFERROR(VLOOKUP(D30,DB!A:G,7,0),"")</f>
        <v/>
      </c>
      <c r="K30" s="153"/>
      <c r="L30" s="154" t="str">
        <f>IFERROR(VLOOKUP(D30,DB!A:I,9,0),"")</f>
        <v/>
      </c>
    </row>
    <row r="31" spans="1:12" ht="15" customHeight="1">
      <c r="A31" s="149"/>
      <c r="B31" s="150" t="str">
        <f>IFERROR(VLOOKUP(D31,DB!A:K,11,0),"")</f>
        <v/>
      </c>
      <c r="C31" s="150"/>
      <c r="D31" s="150"/>
      <c r="E31" s="151"/>
      <c r="F31" s="148"/>
      <c r="G31" s="152">
        <f ca="1">IFERROR(NOW()-F31,"")</f>
        <v>45977.411124074075</v>
      </c>
      <c r="H31" s="148"/>
      <c r="I31" s="150" t="str">
        <f>IFERROR(VLOOKUP(D31,DB!A:F,6,0),"")</f>
        <v/>
      </c>
      <c r="J31" s="150" t="str">
        <f>IFERROR(VLOOKUP(D31,DB!A:G,7,0),"")</f>
        <v/>
      </c>
      <c r="K31" s="153"/>
      <c r="L31" s="154" t="str">
        <f>IFERROR(VLOOKUP(D31,DB!A:I,9,0),"")</f>
        <v/>
      </c>
    </row>
    <row r="32" spans="1:12" ht="15" customHeight="1">
      <c r="A32" s="149"/>
      <c r="B32" s="150" t="str">
        <f>IFERROR(VLOOKUP(D32,DB!A:K,11,0),"")</f>
        <v/>
      </c>
      <c r="C32" s="150"/>
      <c r="D32" s="150"/>
      <c r="E32" s="151"/>
      <c r="F32" s="148"/>
      <c r="G32" s="152">
        <f ca="1">IFERROR(NOW()-F32,"")</f>
        <v>45977.411124074075</v>
      </c>
      <c r="H32" s="148"/>
      <c r="I32" s="150" t="str">
        <f>IFERROR(VLOOKUP(D32,DB!A:F,6,0),"")</f>
        <v/>
      </c>
      <c r="J32" s="150" t="str">
        <f>IFERROR(VLOOKUP(D32,DB!A:G,7,0),"")</f>
        <v/>
      </c>
      <c r="K32" s="153"/>
      <c r="L32" s="154" t="str">
        <f>IFERROR(VLOOKUP(D32,DB!A:I,9,0),"")</f>
        <v/>
      </c>
    </row>
    <row r="33" spans="1:12" ht="15" customHeight="1">
      <c r="A33" s="149"/>
      <c r="B33" s="150" t="str">
        <f>IFERROR(VLOOKUP(D33,DB!A:K,11,0),"")</f>
        <v/>
      </c>
      <c r="C33" s="150"/>
      <c r="D33" s="150"/>
      <c r="E33" s="151"/>
      <c r="F33" s="148"/>
      <c r="G33" s="152">
        <f ca="1">IFERROR(NOW()-F33,"")</f>
        <v>45977.411124074075</v>
      </c>
      <c r="H33" s="148"/>
      <c r="I33" s="150" t="str">
        <f>IFERROR(VLOOKUP(D33,DB!A:F,6,0),"")</f>
        <v/>
      </c>
      <c r="J33" s="150" t="str">
        <f>IFERROR(VLOOKUP(D33,DB!A:G,7,0),"")</f>
        <v/>
      </c>
      <c r="K33" s="153"/>
      <c r="L33" s="154" t="str">
        <f>IFERROR(VLOOKUP(D33,DB!A:I,9,0),"")</f>
        <v/>
      </c>
    </row>
    <row r="34" spans="1:12" ht="15" customHeight="1">
      <c r="A34" s="149"/>
      <c r="B34" s="150" t="str">
        <f>IFERROR(VLOOKUP(D34,DB!A:K,11,0),"")</f>
        <v/>
      </c>
      <c r="C34" s="150"/>
      <c r="D34" s="150"/>
      <c r="E34" s="151"/>
      <c r="F34" s="148"/>
      <c r="G34" s="152">
        <f ca="1">IFERROR(NOW()-F34,"")</f>
        <v>45977.411124074075</v>
      </c>
      <c r="H34" s="148"/>
      <c r="I34" s="150" t="str">
        <f>IFERROR(VLOOKUP(D34,DB!A:F,6,0),"")</f>
        <v/>
      </c>
      <c r="J34" s="150" t="str">
        <f>IFERROR(VLOOKUP(D34,DB!A:G,7,0),"")</f>
        <v/>
      </c>
      <c r="K34" s="153"/>
      <c r="L34" s="154" t="str">
        <f>IFERROR(VLOOKUP(D34,DB!A:I,9,0),"")</f>
        <v/>
      </c>
    </row>
    <row r="35" spans="1:12" ht="15" customHeight="1">
      <c r="A35" s="149"/>
      <c r="B35" s="150" t="str">
        <f>IFERROR(VLOOKUP(D35,DB!A:K,11,0),"")</f>
        <v/>
      </c>
      <c r="C35" s="150"/>
      <c r="D35" s="150"/>
      <c r="E35" s="151"/>
      <c r="F35" s="148"/>
      <c r="G35" s="152">
        <f ca="1">IFERROR(NOW()-F35,"")</f>
        <v>45977.411124074075</v>
      </c>
      <c r="H35" s="148"/>
      <c r="I35" s="150" t="str">
        <f>IFERROR(VLOOKUP(D35,DB!A:F,6,0),"")</f>
        <v/>
      </c>
      <c r="J35" s="150" t="str">
        <f>IFERROR(VLOOKUP(D35,DB!A:G,7,0),"")</f>
        <v/>
      </c>
      <c r="K35" s="153"/>
      <c r="L35" s="154" t="str">
        <f>IFERROR(VLOOKUP(D35,DB!A:I,9,0),"")</f>
        <v/>
      </c>
    </row>
    <row r="36" spans="1:12" ht="15" customHeight="1">
      <c r="A36" s="149"/>
      <c r="B36" s="150" t="str">
        <f>IFERROR(VLOOKUP(D36,DB!A:K,11,0),"")</f>
        <v/>
      </c>
      <c r="C36" s="150"/>
      <c r="D36" s="150"/>
      <c r="E36" s="151"/>
      <c r="F36" s="148"/>
      <c r="G36" s="152">
        <f ca="1">IFERROR(NOW()-F36,"")</f>
        <v>45977.411124074075</v>
      </c>
      <c r="H36" s="148"/>
      <c r="I36" s="150" t="str">
        <f>IFERROR(VLOOKUP(D36,DB!A:F,6,0),"")</f>
        <v/>
      </c>
      <c r="J36" s="150" t="str">
        <f>IFERROR(VLOOKUP(D36,DB!A:G,7,0),"")</f>
        <v/>
      </c>
      <c r="K36" s="153"/>
      <c r="L36" s="154" t="str">
        <f>IFERROR(VLOOKUP(D36,DB!A:I,9,0),"")</f>
        <v/>
      </c>
    </row>
    <row r="37" spans="1:12" ht="15" customHeight="1">
      <c r="A37" s="149"/>
      <c r="B37" s="150" t="str">
        <f>IFERROR(VLOOKUP(D37,DB!A:K,11,0),"")</f>
        <v/>
      </c>
      <c r="C37" s="150"/>
      <c r="D37" s="150"/>
      <c r="E37" s="151"/>
      <c r="F37" s="148"/>
      <c r="G37" s="152">
        <f ca="1">IFERROR(NOW()-F37,"")</f>
        <v>45977.411124074075</v>
      </c>
      <c r="H37" s="148"/>
      <c r="I37" s="150" t="str">
        <f>IFERROR(VLOOKUP(D37,DB!A:F,6,0),"")</f>
        <v/>
      </c>
      <c r="J37" s="150" t="str">
        <f>IFERROR(VLOOKUP(D37,DB!A:G,7,0),"")</f>
        <v/>
      </c>
      <c r="K37" s="153"/>
      <c r="L37" s="154" t="str">
        <f>IFERROR(VLOOKUP(D37,DB!A:I,9,0),"")</f>
        <v/>
      </c>
    </row>
    <row r="38" spans="1:12" ht="15" customHeight="1">
      <c r="A38" s="149"/>
      <c r="B38" s="150" t="str">
        <f>IFERROR(VLOOKUP(D38,DB!A:K,11,0),"")</f>
        <v/>
      </c>
      <c r="C38" s="150"/>
      <c r="D38" s="150"/>
      <c r="E38" s="151"/>
      <c r="F38" s="148"/>
      <c r="G38" s="152">
        <f ca="1">IFERROR(NOW()-F38,"")</f>
        <v>45977.411124074075</v>
      </c>
      <c r="H38" s="148"/>
      <c r="I38" s="150" t="str">
        <f>IFERROR(VLOOKUP(D38,DB!A:F,6,0),"")</f>
        <v/>
      </c>
      <c r="J38" s="150" t="str">
        <f>IFERROR(VLOOKUP(D38,DB!A:G,7,0),"")</f>
        <v/>
      </c>
      <c r="K38" s="153"/>
      <c r="L38" s="154" t="str">
        <f>IFERROR(VLOOKUP(D38,DB!A:I,9,0),"")</f>
        <v/>
      </c>
    </row>
    <row r="39" spans="1:12" ht="15" customHeight="1">
      <c r="A39" s="149"/>
      <c r="B39" s="150" t="str">
        <f>IFERROR(VLOOKUP(D39,DB!A:K,11,0),"")</f>
        <v/>
      </c>
      <c r="C39" s="150"/>
      <c r="D39" s="150"/>
      <c r="E39" s="151"/>
      <c r="F39" s="148"/>
      <c r="G39" s="152">
        <f ca="1">IFERROR(NOW()-F39,"")</f>
        <v>45977.411124074075</v>
      </c>
      <c r="H39" s="148"/>
      <c r="I39" s="150" t="str">
        <f>IFERROR(VLOOKUP(D39,DB!A:F,6,0),"")</f>
        <v/>
      </c>
      <c r="J39" s="150" t="str">
        <f>IFERROR(VLOOKUP(D39,DB!A:G,7,0),"")</f>
        <v/>
      </c>
      <c r="K39" s="153"/>
      <c r="L39" s="154" t="str">
        <f>IFERROR(VLOOKUP(D39,DB!A:I,9,0),"")</f>
        <v/>
      </c>
    </row>
    <row r="40" spans="1:12" ht="15" customHeight="1">
      <c r="A40" s="149"/>
      <c r="B40" s="150" t="str">
        <f>IFERROR(VLOOKUP(D40,DB!A:K,11,0),"")</f>
        <v/>
      </c>
      <c r="C40" s="150"/>
      <c r="D40" s="150"/>
      <c r="E40" s="151"/>
      <c r="F40" s="148"/>
      <c r="G40" s="152">
        <f ca="1">IFERROR(NOW()-F40,"")</f>
        <v>45977.411124074075</v>
      </c>
      <c r="H40" s="148"/>
      <c r="I40" s="150" t="str">
        <f>IFERROR(VLOOKUP(D40,DB!A:F,6,0),"")</f>
        <v/>
      </c>
      <c r="J40" s="150" t="str">
        <f>IFERROR(VLOOKUP(D40,DB!A:G,7,0),"")</f>
        <v/>
      </c>
      <c r="K40" s="153"/>
      <c r="L40" s="154" t="str">
        <f>IFERROR(VLOOKUP(D40,DB!A:I,9,0),"")</f>
        <v/>
      </c>
    </row>
    <row r="41" spans="1:12" ht="15" customHeight="1">
      <c r="A41" s="149"/>
      <c r="B41" s="150" t="str">
        <f>IFERROR(VLOOKUP(D41,DB!A:K,11,0),"")</f>
        <v/>
      </c>
      <c r="C41" s="150"/>
      <c r="D41" s="150"/>
      <c r="E41" s="151"/>
      <c r="F41" s="148"/>
      <c r="G41" s="152">
        <f ca="1">IFERROR(NOW()-F41,"")</f>
        <v>45977.411124074075</v>
      </c>
      <c r="H41" s="148"/>
      <c r="I41" s="150" t="str">
        <f>IFERROR(VLOOKUP(D41,DB!A:F,6,0),"")</f>
        <v/>
      </c>
      <c r="J41" s="150" t="str">
        <f>IFERROR(VLOOKUP(D41,DB!A:G,7,0),"")</f>
        <v/>
      </c>
      <c r="K41" s="153"/>
      <c r="L41" s="154" t="str">
        <f>IFERROR(VLOOKUP(D41,DB!A:I,9,0),"")</f>
        <v/>
      </c>
    </row>
    <row r="42" spans="1:12" ht="15" customHeight="1">
      <c r="A42" s="149"/>
      <c r="B42" s="150" t="str">
        <f>IFERROR(VLOOKUP(D42,DB!A:K,11,0),"")</f>
        <v/>
      </c>
      <c r="C42" s="150"/>
      <c r="D42" s="150"/>
      <c r="E42" s="151"/>
      <c r="F42" s="148"/>
      <c r="G42" s="152">
        <f ca="1">IFERROR(NOW()-F42,"")</f>
        <v>45977.411124074075</v>
      </c>
      <c r="H42" s="148"/>
      <c r="I42" s="150" t="str">
        <f>IFERROR(VLOOKUP(D42,DB!A:F,6,0),"")</f>
        <v/>
      </c>
      <c r="J42" s="150" t="str">
        <f>IFERROR(VLOOKUP(D42,DB!A:G,7,0),"")</f>
        <v/>
      </c>
      <c r="K42" s="153"/>
      <c r="L42" s="154" t="str">
        <f>IFERROR(VLOOKUP(D42,DB!A:I,9,0),"")</f>
        <v/>
      </c>
    </row>
    <row r="43" spans="1:12" ht="15" customHeight="1">
      <c r="A43" s="149"/>
      <c r="B43" s="150" t="str">
        <f>IFERROR(VLOOKUP(D43,DB!A:K,11,0),"")</f>
        <v/>
      </c>
      <c r="C43" s="150"/>
      <c r="D43" s="150"/>
      <c r="E43" s="151"/>
      <c r="F43" s="148"/>
      <c r="G43" s="152">
        <f ca="1">IFERROR(NOW()-F43,"")</f>
        <v>45977.411124074075</v>
      </c>
      <c r="H43" s="148"/>
      <c r="I43" s="150" t="str">
        <f>IFERROR(VLOOKUP(D43,DB!A:F,6,0),"")</f>
        <v/>
      </c>
      <c r="J43" s="150" t="str">
        <f>IFERROR(VLOOKUP(D43,DB!A:G,7,0),"")</f>
        <v/>
      </c>
      <c r="K43" s="153"/>
      <c r="L43" s="154" t="str">
        <f>IFERROR(VLOOKUP(D43,DB!A:I,9,0),"")</f>
        <v/>
      </c>
    </row>
    <row r="44" spans="1:12" ht="15" customHeight="1">
      <c r="A44" s="149"/>
      <c r="B44" s="150" t="str">
        <f>IFERROR(VLOOKUP(D44,DB!A:K,11,0),"")</f>
        <v/>
      </c>
      <c r="C44" s="150"/>
      <c r="D44" s="150"/>
      <c r="E44" s="151"/>
      <c r="F44" s="148"/>
      <c r="G44" s="152">
        <f ca="1">IFERROR(NOW()-F44,"")</f>
        <v>45977.411124074075</v>
      </c>
      <c r="H44" s="148"/>
      <c r="I44" s="150" t="str">
        <f>IFERROR(VLOOKUP(D44,DB!A:F,6,0),"")</f>
        <v/>
      </c>
      <c r="J44" s="150" t="str">
        <f>IFERROR(VLOOKUP(D44,DB!A:G,7,0),"")</f>
        <v/>
      </c>
      <c r="K44" s="153"/>
      <c r="L44" s="154" t="str">
        <f>IFERROR(VLOOKUP(D44,DB!A:I,9,0),"")</f>
        <v/>
      </c>
    </row>
    <row r="45" spans="1:12" ht="15" customHeight="1">
      <c r="A45" s="149"/>
      <c r="B45" s="150" t="str">
        <f>IFERROR(VLOOKUP(D45,DB!A:K,11,0),"")</f>
        <v/>
      </c>
      <c r="C45" s="150"/>
      <c r="D45" s="150"/>
      <c r="E45" s="151"/>
      <c r="F45" s="148"/>
      <c r="G45" s="152">
        <f ca="1">IFERROR(NOW()-F45,"")</f>
        <v>45977.411124074075</v>
      </c>
      <c r="H45" s="148"/>
      <c r="I45" s="150" t="str">
        <f>IFERROR(VLOOKUP(D45,DB!A:F,6,0),"")</f>
        <v/>
      </c>
      <c r="J45" s="150" t="str">
        <f>IFERROR(VLOOKUP(D45,DB!A:G,7,0),"")</f>
        <v/>
      </c>
      <c r="K45" s="153"/>
      <c r="L45" s="154" t="str">
        <f>IFERROR(VLOOKUP(D45,DB!A:I,9,0),"")</f>
        <v/>
      </c>
    </row>
    <row r="46" spans="1:12" ht="15" customHeight="1">
      <c r="A46" s="149"/>
      <c r="B46" s="150" t="str">
        <f>IFERROR(VLOOKUP(D46,DB!A:K,11,0),"")</f>
        <v/>
      </c>
      <c r="C46" s="150"/>
      <c r="D46" s="150"/>
      <c r="E46" s="151"/>
      <c r="F46" s="148"/>
      <c r="G46" s="152">
        <f ca="1">IFERROR(NOW()-F46,"")</f>
        <v>45977.411124074075</v>
      </c>
      <c r="H46" s="148"/>
      <c r="I46" s="150" t="str">
        <f>IFERROR(VLOOKUP(D46,DB!A:F,6,0),"")</f>
        <v/>
      </c>
      <c r="J46" s="150" t="str">
        <f>IFERROR(VLOOKUP(D46,DB!A:G,7,0),"")</f>
        <v/>
      </c>
      <c r="K46" s="153"/>
      <c r="L46" s="154" t="str">
        <f>IFERROR(VLOOKUP(D46,DB!A:I,9,0),"")</f>
        <v/>
      </c>
    </row>
    <row r="47" spans="1:12" ht="15" customHeight="1">
      <c r="A47" s="149"/>
      <c r="B47" s="150" t="str">
        <f>IFERROR(VLOOKUP(D47,DB!A:K,11,0),"")</f>
        <v/>
      </c>
      <c r="C47" s="150"/>
      <c r="D47" s="150"/>
      <c r="E47" s="151"/>
      <c r="F47" s="148"/>
      <c r="G47" s="152">
        <f ca="1">IFERROR(NOW()-F47,"")</f>
        <v>45977.411124074075</v>
      </c>
      <c r="H47" s="148"/>
      <c r="I47" s="150" t="str">
        <f>IFERROR(VLOOKUP(D47,DB!A:F,6,0),"")</f>
        <v/>
      </c>
      <c r="J47" s="150" t="str">
        <f>IFERROR(VLOOKUP(D47,DB!A:G,7,0),"")</f>
        <v/>
      </c>
      <c r="K47" s="153"/>
      <c r="L47" s="154" t="str">
        <f>IFERROR(VLOOKUP(D47,DB!A:I,9,0),"")</f>
        <v/>
      </c>
    </row>
    <row r="48" spans="1:12" ht="15" customHeight="1">
      <c r="A48" s="149"/>
      <c r="B48" s="150" t="str">
        <f>IFERROR(VLOOKUP(D48,DB!A:K,11,0),"")</f>
        <v/>
      </c>
      <c r="C48" s="150"/>
      <c r="D48" s="150"/>
      <c r="E48" s="151"/>
      <c r="F48" s="148"/>
      <c r="G48" s="152">
        <f ca="1">IFERROR(NOW()-F48,"")</f>
        <v>45977.411124074075</v>
      </c>
      <c r="H48" s="148"/>
      <c r="I48" s="150" t="str">
        <f>IFERROR(VLOOKUP(D48,DB!A:F,6,0),"")</f>
        <v/>
      </c>
      <c r="J48" s="150" t="str">
        <f>IFERROR(VLOOKUP(D48,DB!A:G,7,0),"")</f>
        <v/>
      </c>
      <c r="K48" s="153"/>
      <c r="L48" s="154" t="str">
        <f>IFERROR(VLOOKUP(D48,DB!A:I,9,0),"")</f>
        <v/>
      </c>
    </row>
    <row r="49" spans="1:12" ht="15" customHeight="1">
      <c r="A49" s="149"/>
      <c r="B49" s="150" t="str">
        <f>IFERROR(VLOOKUP(D49,DB!A:K,11,0),"")</f>
        <v/>
      </c>
      <c r="C49" s="150"/>
      <c r="D49" s="150"/>
      <c r="E49" s="151"/>
      <c r="F49" s="148"/>
      <c r="G49" s="152">
        <f ca="1">IFERROR(NOW()-F49,"")</f>
        <v>45977.411124074075</v>
      </c>
      <c r="H49" s="148"/>
      <c r="I49" s="150" t="str">
        <f>IFERROR(VLOOKUP(D49,DB!A:F,6,0),"")</f>
        <v/>
      </c>
      <c r="J49" s="150" t="str">
        <f>IFERROR(VLOOKUP(D49,DB!A:G,7,0),"")</f>
        <v/>
      </c>
      <c r="K49" s="153"/>
      <c r="L49" s="154" t="str">
        <f>IFERROR(VLOOKUP(D49,DB!A:I,9,0),"")</f>
        <v/>
      </c>
    </row>
    <row r="50" spans="1:12" ht="15" customHeight="1">
      <c r="A50" s="149"/>
      <c r="B50" s="150" t="str">
        <f>IFERROR(VLOOKUP(D50,DB!A:K,11,0),"")</f>
        <v/>
      </c>
      <c r="C50" s="150"/>
      <c r="D50" s="150"/>
      <c r="E50" s="151"/>
      <c r="F50" s="148"/>
      <c r="G50" s="152">
        <f ca="1">IFERROR(NOW()-F50,"")</f>
        <v>45977.411124074075</v>
      </c>
      <c r="H50" s="148"/>
      <c r="I50" s="150" t="str">
        <f>IFERROR(VLOOKUP(D50,DB!A:F,6,0),"")</f>
        <v/>
      </c>
      <c r="J50" s="150" t="str">
        <f>IFERROR(VLOOKUP(D50,DB!A:G,7,0),"")</f>
        <v/>
      </c>
      <c r="K50" s="153"/>
      <c r="L50" s="154" t="str">
        <f>IFERROR(VLOOKUP(D50,DB!A:I,9,0),"")</f>
        <v/>
      </c>
    </row>
    <row r="51" spans="1:12" ht="15" customHeight="1">
      <c r="A51" s="149"/>
      <c r="B51" s="150" t="str">
        <f>IFERROR(VLOOKUP(D51,DB!A:K,11,0),"")</f>
        <v/>
      </c>
      <c r="C51" s="150"/>
      <c r="D51" s="150"/>
      <c r="E51" s="151"/>
      <c r="F51" s="148"/>
      <c r="G51" s="152">
        <f ca="1">IFERROR(NOW()-F51,"")</f>
        <v>45977.411124074075</v>
      </c>
      <c r="H51" s="148"/>
      <c r="I51" s="150" t="str">
        <f>IFERROR(VLOOKUP(D51,DB!A:F,6,0),"")</f>
        <v/>
      </c>
      <c r="J51" s="150" t="str">
        <f>IFERROR(VLOOKUP(D51,DB!A:G,7,0),"")</f>
        <v/>
      </c>
      <c r="K51" s="153"/>
      <c r="L51" s="154" t="str">
        <f>IFERROR(VLOOKUP(D51,DB!A:I,9,0),"")</f>
        <v/>
      </c>
    </row>
    <row r="52" spans="1:12" ht="15" customHeight="1">
      <c r="A52" s="149"/>
      <c r="B52" s="150" t="str">
        <f>IFERROR(VLOOKUP(D52,DB!A:K,11,0),"")</f>
        <v/>
      </c>
      <c r="C52" s="150"/>
      <c r="D52" s="150"/>
      <c r="E52" s="151"/>
      <c r="F52" s="148"/>
      <c r="G52" s="152">
        <f ca="1">IFERROR(NOW()-F52,"")</f>
        <v>45977.411124074075</v>
      </c>
      <c r="H52" s="148"/>
      <c r="I52" s="150" t="str">
        <f>IFERROR(VLOOKUP(D52,DB!A:F,6,0),"")</f>
        <v/>
      </c>
      <c r="J52" s="150" t="str">
        <f>IFERROR(VLOOKUP(D52,DB!A:G,7,0),"")</f>
        <v/>
      </c>
      <c r="K52" s="153"/>
      <c r="L52" s="154" t="str">
        <f>IFERROR(VLOOKUP(D52,DB!A:I,9,0),"")</f>
        <v/>
      </c>
    </row>
    <row r="53" spans="1:12" ht="15" customHeight="1">
      <c r="A53" s="149"/>
      <c r="B53" s="150" t="str">
        <f>IFERROR(VLOOKUP(D53,DB!A:K,11,0),"")</f>
        <v/>
      </c>
      <c r="C53" s="150"/>
      <c r="D53" s="150"/>
      <c r="E53" s="151"/>
      <c r="F53" s="148"/>
      <c r="G53" s="152">
        <f ca="1">IFERROR(NOW()-F53,"")</f>
        <v>45977.411124074075</v>
      </c>
      <c r="H53" s="148"/>
      <c r="I53" s="150" t="str">
        <f>IFERROR(VLOOKUP(D53,DB!A:F,6,0),"")</f>
        <v/>
      </c>
      <c r="J53" s="150" t="str">
        <f>IFERROR(VLOOKUP(D53,DB!A:G,7,0),"")</f>
        <v/>
      </c>
      <c r="K53" s="153"/>
      <c r="L53" s="154" t="str">
        <f>IFERROR(VLOOKUP(D53,DB!A:I,9,0),"")</f>
        <v/>
      </c>
    </row>
    <row r="54" spans="1:12" ht="15" customHeight="1">
      <c r="A54" s="149"/>
      <c r="B54" s="150" t="str">
        <f>IFERROR(VLOOKUP(D54,DB!A:K,11,0),"")</f>
        <v/>
      </c>
      <c r="C54" s="150"/>
      <c r="D54" s="150"/>
      <c r="E54" s="151"/>
      <c r="F54" s="148"/>
      <c r="G54" s="152">
        <f ca="1">IFERROR(NOW()-F54,"")</f>
        <v>45977.411124074075</v>
      </c>
      <c r="H54" s="148"/>
      <c r="I54" s="150" t="str">
        <f>IFERROR(VLOOKUP(D54,DB!A:F,6,0),"")</f>
        <v/>
      </c>
      <c r="J54" s="150" t="str">
        <f>IFERROR(VLOOKUP(D54,DB!A:G,7,0),"")</f>
        <v/>
      </c>
      <c r="K54" s="153"/>
      <c r="L54" s="154" t="str">
        <f>IFERROR(VLOOKUP(D54,DB!A:I,9,0),"")</f>
        <v/>
      </c>
    </row>
    <row r="55" spans="1:12" ht="15" customHeight="1">
      <c r="A55" s="149"/>
      <c r="B55" s="150" t="str">
        <f>IFERROR(VLOOKUP(D55,DB!A:K,11,0),"")</f>
        <v/>
      </c>
      <c r="C55" s="150"/>
      <c r="D55" s="150"/>
      <c r="E55" s="151"/>
      <c r="F55" s="148"/>
      <c r="G55" s="152">
        <f ca="1">IFERROR(NOW()-F55,"")</f>
        <v>45977.411124074075</v>
      </c>
      <c r="H55" s="148"/>
      <c r="I55" s="150" t="str">
        <f>IFERROR(VLOOKUP(D55,DB!A:F,6,0),"")</f>
        <v/>
      </c>
      <c r="J55" s="150" t="str">
        <f>IFERROR(VLOOKUP(D55,DB!A:G,7,0),"")</f>
        <v/>
      </c>
      <c r="K55" s="153"/>
      <c r="L55" s="154" t="str">
        <f>IFERROR(VLOOKUP(D55,DB!A:I,9,0),"")</f>
        <v/>
      </c>
    </row>
    <row r="56" spans="1:12" ht="15" customHeight="1">
      <c r="A56" s="149"/>
      <c r="B56" s="150" t="str">
        <f>IFERROR(VLOOKUP(D56,DB!A:K,11,0),"")</f>
        <v/>
      </c>
      <c r="C56" s="150"/>
      <c r="D56" s="150"/>
      <c r="E56" s="151"/>
      <c r="F56" s="148"/>
      <c r="G56" s="152">
        <f ca="1">IFERROR(NOW()-F56,"")</f>
        <v>45977.411124074075</v>
      </c>
      <c r="H56" s="148"/>
      <c r="I56" s="150" t="str">
        <f>IFERROR(VLOOKUP(D56,DB!A:F,6,0),"")</f>
        <v/>
      </c>
      <c r="J56" s="150" t="str">
        <f>IFERROR(VLOOKUP(D56,DB!A:G,7,0),"")</f>
        <v/>
      </c>
      <c r="K56" s="153"/>
      <c r="L56" s="154" t="str">
        <f>IFERROR(VLOOKUP(D56,DB!A:I,9,0),"")</f>
        <v/>
      </c>
    </row>
    <row r="57" spans="1:12" ht="15" customHeight="1">
      <c r="A57" s="149"/>
      <c r="B57" s="150" t="str">
        <f>IFERROR(VLOOKUP(D57,DB!A:K,11,0),"")</f>
        <v/>
      </c>
      <c r="C57" s="150"/>
      <c r="D57" s="150"/>
      <c r="E57" s="151"/>
      <c r="F57" s="148"/>
      <c r="G57" s="152">
        <f ca="1">IFERROR(NOW()-F57,"")</f>
        <v>45977.411124074075</v>
      </c>
      <c r="H57" s="148"/>
      <c r="I57" s="150" t="str">
        <f>IFERROR(VLOOKUP(D57,DB!A:F,6,0),"")</f>
        <v/>
      </c>
      <c r="J57" s="150" t="str">
        <f>IFERROR(VLOOKUP(D57,DB!A:G,7,0),"")</f>
        <v/>
      </c>
      <c r="K57" s="153"/>
      <c r="L57" s="154" t="str">
        <f>IFERROR(VLOOKUP(D57,DB!A:I,9,0),"")</f>
        <v/>
      </c>
    </row>
    <row r="58" spans="1:12" ht="15" customHeight="1">
      <c r="A58" s="149"/>
      <c r="B58" s="150" t="str">
        <f>IFERROR(VLOOKUP(D58,DB!A:K,11,0),"")</f>
        <v/>
      </c>
      <c r="C58" s="150"/>
      <c r="D58" s="150"/>
      <c r="E58" s="151"/>
      <c r="F58" s="148"/>
      <c r="G58" s="152">
        <f ca="1">IFERROR(NOW()-F58,"")</f>
        <v>45977.411124074075</v>
      </c>
      <c r="H58" s="148"/>
      <c r="I58" s="150" t="str">
        <f>IFERROR(VLOOKUP(D58,DB!A:F,6,0),"")</f>
        <v/>
      </c>
      <c r="J58" s="150" t="str">
        <f>IFERROR(VLOOKUP(D58,DB!A:G,7,0),"")</f>
        <v/>
      </c>
      <c r="K58" s="153"/>
      <c r="L58" s="154" t="str">
        <f>IFERROR(VLOOKUP(D58,DB!A:I,9,0),"")</f>
        <v/>
      </c>
    </row>
    <row r="59" spans="1:12" ht="15" customHeight="1">
      <c r="A59" s="149"/>
      <c r="B59" s="150" t="str">
        <f>IFERROR(VLOOKUP(D59,DB!A:K,11,0),"")</f>
        <v/>
      </c>
      <c r="C59" s="150"/>
      <c r="D59" s="150"/>
      <c r="E59" s="151"/>
      <c r="F59" s="148"/>
      <c r="G59" s="152">
        <f ca="1">IFERROR(NOW()-F59,"")</f>
        <v>45977.411124074075</v>
      </c>
      <c r="H59" s="148"/>
      <c r="I59" s="150" t="str">
        <f>IFERROR(VLOOKUP(D59,DB!A:F,6,0),"")</f>
        <v/>
      </c>
      <c r="J59" s="150" t="str">
        <f>IFERROR(VLOOKUP(D59,DB!A:G,7,0),"")</f>
        <v/>
      </c>
      <c r="K59" s="153"/>
      <c r="L59" s="154" t="str">
        <f>IFERROR(VLOOKUP(D59,DB!A:I,9,0),"")</f>
        <v/>
      </c>
    </row>
    <row r="60" spans="1:12" ht="15" customHeight="1">
      <c r="A60" s="149"/>
      <c r="B60" s="150" t="str">
        <f>IFERROR(VLOOKUP(D60,DB!A:K,11,0),"")</f>
        <v/>
      </c>
      <c r="C60" s="150"/>
      <c r="D60" s="150"/>
      <c r="E60" s="151"/>
      <c r="F60" s="148"/>
      <c r="G60" s="152">
        <f ca="1">IFERROR(NOW()-F60,"")</f>
        <v>45977.411124074075</v>
      </c>
      <c r="H60" s="148"/>
      <c r="I60" s="150" t="str">
        <f>IFERROR(VLOOKUP(D60,DB!A:F,6,0),"")</f>
        <v/>
      </c>
      <c r="J60" s="150" t="str">
        <f>IFERROR(VLOOKUP(D60,DB!A:G,7,0),"")</f>
        <v/>
      </c>
      <c r="K60" s="153"/>
      <c r="L60" s="154" t="str">
        <f>IFERROR(VLOOKUP(D60,DB!A:I,9,0),"")</f>
        <v/>
      </c>
    </row>
    <row r="61" spans="1:12" ht="15" customHeight="1">
      <c r="A61" s="149"/>
      <c r="B61" s="150" t="str">
        <f>IFERROR(VLOOKUP(D61,DB!A:K,11,0),"")</f>
        <v/>
      </c>
      <c r="C61" s="150"/>
      <c r="D61" s="150"/>
      <c r="E61" s="151"/>
      <c r="F61" s="148"/>
      <c r="G61" s="152">
        <f ca="1">IFERROR(NOW()-F61,"")</f>
        <v>45977.411124074075</v>
      </c>
      <c r="H61" s="148"/>
      <c r="I61" s="150" t="str">
        <f>IFERROR(VLOOKUP(D61,DB!A:F,6,0),"")</f>
        <v/>
      </c>
      <c r="J61" s="150" t="str">
        <f>IFERROR(VLOOKUP(D61,DB!A:G,7,0),"")</f>
        <v/>
      </c>
      <c r="K61" s="153"/>
      <c r="L61" s="154" t="str">
        <f>IFERROR(VLOOKUP(D61,DB!A:I,9,0),"")</f>
        <v/>
      </c>
    </row>
    <row r="62" spans="1:12" ht="15" customHeight="1">
      <c r="A62" s="149"/>
      <c r="B62" s="150" t="str">
        <f>IFERROR(VLOOKUP(D62,DB!A:K,11,0),"")</f>
        <v/>
      </c>
      <c r="C62" s="150"/>
      <c r="D62" s="150"/>
      <c r="E62" s="151"/>
      <c r="F62" s="148"/>
      <c r="G62" s="152">
        <f ca="1">IFERROR(NOW()-F62,"")</f>
        <v>45977.411124074075</v>
      </c>
      <c r="H62" s="148"/>
      <c r="I62" s="150" t="str">
        <f>IFERROR(VLOOKUP(D62,DB!A:F,6,0),"")</f>
        <v/>
      </c>
      <c r="J62" s="150" t="str">
        <f>IFERROR(VLOOKUP(D62,DB!A:G,7,0),"")</f>
        <v/>
      </c>
      <c r="K62" s="153"/>
      <c r="L62" s="154" t="str">
        <f>IFERROR(VLOOKUP(D62,DB!A:I,9,0),"")</f>
        <v/>
      </c>
    </row>
    <row r="63" spans="1:12" ht="15" customHeight="1">
      <c r="A63" s="149"/>
      <c r="B63" s="150" t="str">
        <f>IFERROR(VLOOKUP(D63,DB!A:K,11,0),"")</f>
        <v/>
      </c>
      <c r="C63" s="150"/>
      <c r="D63" s="150"/>
      <c r="E63" s="151"/>
      <c r="F63" s="148"/>
      <c r="G63" s="152">
        <f ca="1">IFERROR(NOW()-F63,"")</f>
        <v>45977.411124074075</v>
      </c>
      <c r="H63" s="148"/>
      <c r="I63" s="150" t="str">
        <f>IFERROR(VLOOKUP(D63,DB!A:F,6,0),"")</f>
        <v/>
      </c>
      <c r="J63" s="150" t="str">
        <f>IFERROR(VLOOKUP(D63,DB!A:G,7,0),"")</f>
        <v/>
      </c>
      <c r="K63" s="153"/>
      <c r="L63" s="154" t="str">
        <f>IFERROR(VLOOKUP(D63,DB!A:I,9,0),"")</f>
        <v/>
      </c>
    </row>
    <row r="64" spans="1:12" ht="15" customHeight="1">
      <c r="A64" s="149"/>
      <c r="B64" s="150" t="str">
        <f>IFERROR(VLOOKUP(D64,DB!A:K,11,0),"")</f>
        <v/>
      </c>
      <c r="C64" s="150"/>
      <c r="D64" s="150"/>
      <c r="E64" s="151"/>
      <c r="F64" s="148"/>
      <c r="G64" s="152">
        <f ca="1">IFERROR(NOW()-F64,"")</f>
        <v>45977.411124074075</v>
      </c>
      <c r="H64" s="148"/>
      <c r="I64" s="150" t="str">
        <f>IFERROR(VLOOKUP(D64,DB!A:F,6,0),"")</f>
        <v/>
      </c>
      <c r="J64" s="150" t="str">
        <f>IFERROR(VLOOKUP(D64,DB!A:G,7,0),"")</f>
        <v/>
      </c>
      <c r="K64" s="153"/>
      <c r="L64" s="154" t="str">
        <f>IFERROR(VLOOKUP(D64,DB!A:I,9,0),"")</f>
        <v/>
      </c>
    </row>
    <row r="65" spans="1:12" ht="15" customHeight="1">
      <c r="A65" s="149"/>
      <c r="B65" s="150" t="str">
        <f>IFERROR(VLOOKUP(D65,DB!A:K,11,0),"")</f>
        <v/>
      </c>
      <c r="C65" s="150"/>
      <c r="D65" s="150"/>
      <c r="E65" s="151"/>
      <c r="F65" s="148"/>
      <c r="G65" s="152">
        <f ca="1">IFERROR(NOW()-F65,"")</f>
        <v>45977.411124074075</v>
      </c>
      <c r="H65" s="148"/>
      <c r="I65" s="150" t="str">
        <f>IFERROR(VLOOKUP(D65,DB!A:F,6,0),"")</f>
        <v/>
      </c>
      <c r="J65" s="150" t="str">
        <f>IFERROR(VLOOKUP(D65,DB!A:G,7,0),"")</f>
        <v/>
      </c>
      <c r="K65" s="153"/>
      <c r="L65" s="154" t="str">
        <f>IFERROR(VLOOKUP(D65,DB!A:I,9,0),"")</f>
        <v/>
      </c>
    </row>
    <row r="66" spans="1:12" ht="15" customHeight="1">
      <c r="A66" s="149"/>
      <c r="B66" s="150" t="str">
        <f>IFERROR(VLOOKUP(D66,DB!A:K,11,0),"")</f>
        <v/>
      </c>
      <c r="C66" s="150"/>
      <c r="D66" s="150"/>
      <c r="E66" s="151"/>
      <c r="F66" s="148"/>
      <c r="G66" s="152">
        <f ca="1">IFERROR(NOW()-F66,"")</f>
        <v>45977.411124074075</v>
      </c>
      <c r="H66" s="148"/>
      <c r="I66" s="150" t="str">
        <f>IFERROR(VLOOKUP(D66,DB!A:F,6,0),"")</f>
        <v/>
      </c>
      <c r="J66" s="150" t="str">
        <f>IFERROR(VLOOKUP(D66,DB!A:G,7,0),"")</f>
        <v/>
      </c>
      <c r="K66" s="153"/>
      <c r="L66" s="154" t="str">
        <f>IFERROR(VLOOKUP(D66,DB!A:I,9,0),"")</f>
        <v/>
      </c>
    </row>
    <row r="67" spans="1:12" ht="15" customHeight="1">
      <c r="A67" s="149"/>
      <c r="B67" s="150" t="str">
        <f>IFERROR(VLOOKUP(D67,DB!A:K,11,0),"")</f>
        <v/>
      </c>
      <c r="C67" s="150"/>
      <c r="D67" s="150"/>
      <c r="E67" s="151"/>
      <c r="F67" s="148"/>
      <c r="G67" s="152">
        <f ca="1">IFERROR(NOW()-F67,"")</f>
        <v>45977.411124074075</v>
      </c>
      <c r="H67" s="148"/>
      <c r="I67" s="150" t="str">
        <f>IFERROR(VLOOKUP(D67,DB!A:F,6,0),"")</f>
        <v/>
      </c>
      <c r="J67" s="150" t="str">
        <f>IFERROR(VLOOKUP(D67,DB!A:G,7,0),"")</f>
        <v/>
      </c>
      <c r="K67" s="153"/>
      <c r="L67" s="154" t="str">
        <f>IFERROR(VLOOKUP(D67,DB!A:I,9,0),"")</f>
        <v/>
      </c>
    </row>
    <row r="68" spans="1:12" ht="15" customHeight="1">
      <c r="A68" s="149"/>
      <c r="B68" s="150" t="str">
        <f>IFERROR(VLOOKUP(D68,DB!A:K,11,0),"")</f>
        <v/>
      </c>
      <c r="C68" s="150"/>
      <c r="D68" s="150"/>
      <c r="E68" s="151"/>
      <c r="F68" s="148"/>
      <c r="G68" s="152">
        <f ca="1">IFERROR(NOW()-F68,"")</f>
        <v>45977.411124074075</v>
      </c>
      <c r="H68" s="148"/>
      <c r="I68" s="150" t="str">
        <f>IFERROR(VLOOKUP(D68,DB!A:F,6,0),"")</f>
        <v/>
      </c>
      <c r="J68" s="150" t="str">
        <f>IFERROR(VLOOKUP(D68,DB!A:G,7,0),"")</f>
        <v/>
      </c>
      <c r="K68" s="153"/>
      <c r="L68" s="154" t="str">
        <f>IFERROR(VLOOKUP(D68,DB!A:I,9,0),"")</f>
        <v/>
      </c>
    </row>
    <row r="69" spans="1:12" ht="15" customHeight="1">
      <c r="A69" s="149"/>
      <c r="B69" s="150" t="str">
        <f>IFERROR(VLOOKUP(D69,DB!A:K,11,0),"")</f>
        <v/>
      </c>
      <c r="C69" s="150"/>
      <c r="D69" s="150"/>
      <c r="E69" s="151"/>
      <c r="F69" s="148"/>
      <c r="G69" s="152">
        <f ca="1">IFERROR(NOW()-F69,"")</f>
        <v>45977.411124074075</v>
      </c>
      <c r="H69" s="148"/>
      <c r="I69" s="150" t="str">
        <f>IFERROR(VLOOKUP(D69,DB!A:F,6,0),"")</f>
        <v/>
      </c>
      <c r="J69" s="150" t="str">
        <f>IFERROR(VLOOKUP(D69,DB!A:G,7,0),"")</f>
        <v/>
      </c>
      <c r="K69" s="153"/>
      <c r="L69" s="154" t="str">
        <f>IFERROR(VLOOKUP(D69,DB!A:I,9,0),"")</f>
        <v/>
      </c>
    </row>
    <row r="70" spans="1:12" ht="15" customHeight="1">
      <c r="A70" s="149"/>
      <c r="B70" s="150" t="str">
        <f>IFERROR(VLOOKUP(D70,DB!A:K,11,0),"")</f>
        <v/>
      </c>
      <c r="C70" s="150"/>
      <c r="D70" s="150"/>
      <c r="E70" s="151"/>
      <c r="F70" s="148"/>
      <c r="G70" s="152">
        <f ca="1">IFERROR(NOW()-F70,"")</f>
        <v>45977.411124074075</v>
      </c>
      <c r="H70" s="148"/>
      <c r="I70" s="150" t="str">
        <f>IFERROR(VLOOKUP(D70,DB!A:F,6,0),"")</f>
        <v/>
      </c>
      <c r="J70" s="150" t="str">
        <f>IFERROR(VLOOKUP(D70,DB!A:G,7,0),"")</f>
        <v/>
      </c>
      <c r="K70" s="153"/>
      <c r="L70" s="154" t="str">
        <f>IFERROR(VLOOKUP(D70,DB!A:I,9,0),"")</f>
        <v/>
      </c>
    </row>
    <row r="71" spans="1:12" ht="15" customHeight="1">
      <c r="A71" s="149"/>
      <c r="B71" s="150" t="str">
        <f>IFERROR(VLOOKUP(D71,DB!A:K,11,0),"")</f>
        <v/>
      </c>
      <c r="C71" s="150"/>
      <c r="D71" s="150"/>
      <c r="E71" s="151"/>
      <c r="F71" s="148"/>
      <c r="G71" s="152">
        <f ca="1">IFERROR(NOW()-F71,"")</f>
        <v>45977.411124074075</v>
      </c>
      <c r="H71" s="148"/>
      <c r="I71" s="150" t="str">
        <f>IFERROR(VLOOKUP(D71,DB!A:F,6,0),"")</f>
        <v/>
      </c>
      <c r="J71" s="150" t="str">
        <f>IFERROR(VLOOKUP(D71,DB!A:G,7,0),"")</f>
        <v/>
      </c>
      <c r="K71" s="153"/>
      <c r="L71" s="154" t="str">
        <f>IFERROR(VLOOKUP(D71,DB!A:I,9,0),"")</f>
        <v/>
      </c>
    </row>
    <row r="72" spans="1:12" ht="15" customHeight="1">
      <c r="A72" s="149"/>
      <c r="B72" s="150" t="str">
        <f>IFERROR(VLOOKUP(D72,DB!A:K,11,0),"")</f>
        <v/>
      </c>
      <c r="C72" s="150"/>
      <c r="D72" s="150"/>
      <c r="E72" s="151"/>
      <c r="F72" s="148"/>
      <c r="G72" s="152">
        <f ca="1">IFERROR(NOW()-F72,"")</f>
        <v>45977.411124074075</v>
      </c>
      <c r="H72" s="148"/>
      <c r="I72" s="150" t="str">
        <f>IFERROR(VLOOKUP(D72,DB!A:F,6,0),"")</f>
        <v/>
      </c>
      <c r="J72" s="150" t="str">
        <f>IFERROR(VLOOKUP(D72,DB!A:G,7,0),"")</f>
        <v/>
      </c>
      <c r="K72" s="153"/>
      <c r="L72" s="154" t="str">
        <f>IFERROR(VLOOKUP(D72,DB!A:I,9,0),"")</f>
        <v/>
      </c>
    </row>
    <row r="73" spans="1:12" ht="15" customHeight="1">
      <c r="A73" s="149"/>
      <c r="B73" s="150" t="str">
        <f>IFERROR(VLOOKUP(D73,DB!A:K,11,0),"")</f>
        <v/>
      </c>
      <c r="C73" s="150"/>
      <c r="D73" s="150"/>
      <c r="E73" s="151"/>
      <c r="F73" s="148"/>
      <c r="G73" s="152">
        <f ca="1">IFERROR(NOW()-F73,"")</f>
        <v>45977.411124074075</v>
      </c>
      <c r="H73" s="148"/>
      <c r="I73" s="150" t="str">
        <f>IFERROR(VLOOKUP(D73,DB!A:F,6,0),"")</f>
        <v/>
      </c>
      <c r="J73" s="150" t="str">
        <f>IFERROR(VLOOKUP(D73,DB!A:G,7,0),"")</f>
        <v/>
      </c>
      <c r="K73" s="153"/>
      <c r="L73" s="154" t="str">
        <f>IFERROR(VLOOKUP(D73,DB!A:I,9,0),"")</f>
        <v/>
      </c>
    </row>
    <row r="74" spans="1:12" ht="15" customHeight="1">
      <c r="A74" s="149"/>
      <c r="B74" s="150" t="str">
        <f>IFERROR(VLOOKUP(D74,DB!A:K,11,0),"")</f>
        <v/>
      </c>
      <c r="C74" s="150"/>
      <c r="D74" s="150"/>
      <c r="E74" s="151"/>
      <c r="F74" s="148"/>
      <c r="G74" s="152">
        <f ca="1">IFERROR(NOW()-F74,"")</f>
        <v>45977.411124074075</v>
      </c>
      <c r="H74" s="148"/>
      <c r="I74" s="150" t="str">
        <f>IFERROR(VLOOKUP(D74,DB!A:F,6,0),"")</f>
        <v/>
      </c>
      <c r="J74" s="150" t="str">
        <f>IFERROR(VLOOKUP(D74,DB!A:G,7,0),"")</f>
        <v/>
      </c>
      <c r="K74" s="153"/>
      <c r="L74" s="154" t="str">
        <f>IFERROR(VLOOKUP(D74,DB!A:I,9,0),"")</f>
        <v/>
      </c>
    </row>
    <row r="75" spans="1:12" ht="15" customHeight="1">
      <c r="A75" s="149"/>
      <c r="B75" s="150" t="str">
        <f>IFERROR(VLOOKUP(D75,DB!A:K,11,0),"")</f>
        <v/>
      </c>
      <c r="C75" s="150"/>
      <c r="D75" s="150"/>
      <c r="E75" s="151"/>
      <c r="F75" s="148"/>
      <c r="G75" s="152">
        <f ca="1">IFERROR(NOW()-F75,"")</f>
        <v>45977.411124074075</v>
      </c>
      <c r="H75" s="148"/>
      <c r="I75" s="150" t="str">
        <f>IFERROR(VLOOKUP(D75,DB!A:F,6,0),"")</f>
        <v/>
      </c>
      <c r="J75" s="150" t="str">
        <f>IFERROR(VLOOKUP(D75,DB!A:G,7,0),"")</f>
        <v/>
      </c>
      <c r="K75" s="153"/>
      <c r="L75" s="154" t="str">
        <f>IFERROR(VLOOKUP(D75,DB!A:I,9,0),"")</f>
        <v/>
      </c>
    </row>
    <row r="76" spans="1:12" ht="15" customHeight="1">
      <c r="A76" s="149"/>
      <c r="B76" s="150" t="str">
        <f>IFERROR(VLOOKUP(D76,DB!A:K,11,0),"")</f>
        <v/>
      </c>
      <c r="C76" s="150"/>
      <c r="D76" s="150"/>
      <c r="E76" s="151"/>
      <c r="F76" s="148"/>
      <c r="G76" s="152">
        <f ca="1">IFERROR(NOW()-F76,"")</f>
        <v>45977.411124074075</v>
      </c>
      <c r="H76" s="148"/>
      <c r="I76" s="150" t="str">
        <f>IFERROR(VLOOKUP(D76,DB!A:F,6,0),"")</f>
        <v/>
      </c>
      <c r="J76" s="150" t="str">
        <f>IFERROR(VLOOKUP(D76,DB!A:G,7,0),"")</f>
        <v/>
      </c>
      <c r="K76" s="153"/>
      <c r="L76" s="154" t="str">
        <f>IFERROR(VLOOKUP(D76,DB!A:I,9,0),"")</f>
        <v/>
      </c>
    </row>
    <row r="77" spans="1:12" ht="15" customHeight="1">
      <c r="A77" s="149"/>
      <c r="B77" s="150" t="str">
        <f>IFERROR(VLOOKUP(D77,DB!A:K,11,0),"")</f>
        <v/>
      </c>
      <c r="C77" s="150"/>
      <c r="D77" s="150"/>
      <c r="E77" s="151"/>
      <c r="F77" s="148"/>
      <c r="G77" s="152">
        <f ca="1">IFERROR(NOW()-F77,"")</f>
        <v>45977.411124074075</v>
      </c>
      <c r="H77" s="148"/>
      <c r="I77" s="150" t="str">
        <f>IFERROR(VLOOKUP(D77,DB!A:F,6,0),"")</f>
        <v/>
      </c>
      <c r="J77" s="150" t="str">
        <f>IFERROR(VLOOKUP(D77,DB!A:G,7,0),"")</f>
        <v/>
      </c>
      <c r="K77" s="153"/>
      <c r="L77" s="154" t="str">
        <f>IFERROR(VLOOKUP(D77,DB!A:I,9,0),"")</f>
        <v/>
      </c>
    </row>
    <row r="78" spans="1:12" ht="15" customHeight="1">
      <c r="A78" s="149"/>
      <c r="B78" s="150" t="str">
        <f>IFERROR(VLOOKUP(D78,DB!A:K,11,0),"")</f>
        <v/>
      </c>
      <c r="C78" s="150"/>
      <c r="D78" s="150"/>
      <c r="E78" s="151"/>
      <c r="F78" s="148"/>
      <c r="G78" s="152">
        <f ca="1">IFERROR(NOW()-F78,"")</f>
        <v>45977.411124074075</v>
      </c>
      <c r="H78" s="148"/>
      <c r="I78" s="150" t="str">
        <f>IFERROR(VLOOKUP(D78,DB!A:F,6,0),"")</f>
        <v/>
      </c>
      <c r="J78" s="150" t="str">
        <f>IFERROR(VLOOKUP(D78,DB!A:G,7,0),"")</f>
        <v/>
      </c>
      <c r="K78" s="153"/>
      <c r="L78" s="154" t="str">
        <f>IFERROR(VLOOKUP(D78,DB!A:I,9,0),"")</f>
        <v/>
      </c>
    </row>
    <row r="79" spans="1:12" ht="15" customHeight="1">
      <c r="A79" s="149"/>
      <c r="B79" s="150" t="str">
        <f>IFERROR(VLOOKUP(D79,DB!A:K,11,0),"")</f>
        <v/>
      </c>
      <c r="C79" s="150"/>
      <c r="D79" s="150"/>
      <c r="E79" s="151"/>
      <c r="F79" s="148"/>
      <c r="G79" s="152">
        <f ca="1">IFERROR(NOW()-F79,"")</f>
        <v>45977.411124074075</v>
      </c>
      <c r="H79" s="148"/>
      <c r="I79" s="150" t="str">
        <f>IFERROR(VLOOKUP(D79,DB!A:F,6,0),"")</f>
        <v/>
      </c>
      <c r="J79" s="150" t="str">
        <f>IFERROR(VLOOKUP(D79,DB!A:G,7,0),"")</f>
        <v/>
      </c>
      <c r="K79" s="153"/>
      <c r="L79" s="154" t="str">
        <f>IFERROR(VLOOKUP(D79,DB!A:I,9,0),"")</f>
        <v/>
      </c>
    </row>
    <row r="80" spans="1:12" ht="15" customHeight="1">
      <c r="A80" s="149"/>
      <c r="B80" s="150" t="str">
        <f>IFERROR(VLOOKUP(D80,DB!A:K,11,0),"")</f>
        <v/>
      </c>
      <c r="C80" s="150"/>
      <c r="D80" s="150"/>
      <c r="E80" s="151"/>
      <c r="F80" s="148"/>
      <c r="G80" s="152">
        <f ca="1">IFERROR(NOW()-F80,"")</f>
        <v>45977.411124074075</v>
      </c>
      <c r="H80" s="148"/>
      <c r="I80" s="150" t="str">
        <f>IFERROR(VLOOKUP(D80,DB!A:F,6,0),"")</f>
        <v/>
      </c>
      <c r="J80" s="150" t="str">
        <f>IFERROR(VLOOKUP(D80,DB!A:G,7,0),"")</f>
        <v/>
      </c>
      <c r="K80" s="153"/>
      <c r="L80" s="154" t="str">
        <f>IFERROR(VLOOKUP(D80,DB!A:I,9,0),"")</f>
        <v/>
      </c>
    </row>
    <row r="81" spans="1:12" ht="15" customHeight="1">
      <c r="A81" s="149"/>
      <c r="B81" s="150" t="str">
        <f>IFERROR(VLOOKUP(D81,DB!A:K,11,0),"")</f>
        <v/>
      </c>
      <c r="C81" s="150"/>
      <c r="D81" s="150"/>
      <c r="E81" s="151"/>
      <c r="F81" s="148"/>
      <c r="G81" s="152">
        <f ca="1">IFERROR(NOW()-F81,"")</f>
        <v>45977.411124074075</v>
      </c>
      <c r="H81" s="148"/>
      <c r="I81" s="150" t="str">
        <f>IFERROR(VLOOKUP(D81,DB!A:F,6,0),"")</f>
        <v/>
      </c>
      <c r="J81" s="150" t="str">
        <f>IFERROR(VLOOKUP(D81,DB!A:G,7,0),"")</f>
        <v/>
      </c>
      <c r="K81" s="153"/>
      <c r="L81" s="154" t="str">
        <f>IFERROR(VLOOKUP(D81,DB!A:I,9,0),"")</f>
        <v/>
      </c>
    </row>
    <row r="82" spans="1:12" ht="15" customHeight="1">
      <c r="A82" s="149"/>
      <c r="B82" s="150" t="str">
        <f>IFERROR(VLOOKUP(D82,DB!A:K,11,0),"")</f>
        <v/>
      </c>
      <c r="C82" s="150"/>
      <c r="D82" s="150"/>
      <c r="E82" s="151"/>
      <c r="F82" s="148"/>
      <c r="G82" s="152">
        <f ca="1">IFERROR(NOW()-F82,"")</f>
        <v>45977.411124074075</v>
      </c>
      <c r="H82" s="148"/>
      <c r="I82" s="150" t="str">
        <f>IFERROR(VLOOKUP(D82,DB!A:F,6,0),"")</f>
        <v/>
      </c>
      <c r="J82" s="150" t="str">
        <f>IFERROR(VLOOKUP(D82,DB!A:G,7,0),"")</f>
        <v/>
      </c>
      <c r="K82" s="153"/>
      <c r="L82" s="154" t="str">
        <f>IFERROR(VLOOKUP(D82,DB!A:I,9,0),"")</f>
        <v/>
      </c>
    </row>
    <row r="83" spans="1:12" ht="15" customHeight="1">
      <c r="A83" s="149"/>
      <c r="B83" s="150" t="str">
        <f>IFERROR(VLOOKUP(D83,DB!A:K,11,0),"")</f>
        <v/>
      </c>
      <c r="C83" s="150"/>
      <c r="D83" s="150"/>
      <c r="E83" s="151"/>
      <c r="F83" s="148"/>
      <c r="G83" s="152">
        <f ca="1">IFERROR(NOW()-F83,"")</f>
        <v>45977.411124074075</v>
      </c>
      <c r="H83" s="148"/>
      <c r="I83" s="150" t="str">
        <f>IFERROR(VLOOKUP(D83,DB!A:F,6,0),"")</f>
        <v/>
      </c>
      <c r="J83" s="150" t="str">
        <f>IFERROR(VLOOKUP(D83,DB!A:G,7,0),"")</f>
        <v/>
      </c>
      <c r="K83" s="153"/>
      <c r="L83" s="154" t="str">
        <f>IFERROR(VLOOKUP(D83,DB!A:I,9,0),"")</f>
        <v/>
      </c>
    </row>
    <row r="84" spans="1:12" ht="15" customHeight="1">
      <c r="A84" s="149"/>
      <c r="B84" s="150" t="str">
        <f>IFERROR(VLOOKUP(D84,DB!A:K,11,0),"")</f>
        <v/>
      </c>
      <c r="C84" s="150"/>
      <c r="D84" s="150"/>
      <c r="E84" s="151"/>
      <c r="F84" s="148"/>
      <c r="G84" s="152">
        <f ca="1">IFERROR(NOW()-F84,"")</f>
        <v>45977.411124074075</v>
      </c>
      <c r="H84" s="148"/>
      <c r="I84" s="150" t="str">
        <f>IFERROR(VLOOKUP(D84,DB!A:F,6,0),"")</f>
        <v/>
      </c>
      <c r="J84" s="150" t="str">
        <f>IFERROR(VLOOKUP(D84,DB!A:G,7,0),"")</f>
        <v/>
      </c>
      <c r="K84" s="153"/>
      <c r="L84" s="154" t="str">
        <f>IFERROR(VLOOKUP(D84,DB!A:I,9,0),"")</f>
        <v/>
      </c>
    </row>
    <row r="85" spans="1:12" ht="15" customHeight="1">
      <c r="A85" s="149"/>
      <c r="B85" s="150" t="str">
        <f>IFERROR(VLOOKUP(D85,DB!A:K,11,0),"")</f>
        <v/>
      </c>
      <c r="C85" s="150"/>
      <c r="D85" s="150"/>
      <c r="E85" s="151"/>
      <c r="F85" s="148"/>
      <c r="G85" s="152">
        <f ca="1">IFERROR(NOW()-F85,"")</f>
        <v>45977.411124074075</v>
      </c>
      <c r="H85" s="148"/>
      <c r="I85" s="150" t="str">
        <f>IFERROR(VLOOKUP(D85,DB!A:F,6,0),"")</f>
        <v/>
      </c>
      <c r="J85" s="150" t="str">
        <f>IFERROR(VLOOKUP(D85,DB!A:G,7,0),"")</f>
        <v/>
      </c>
      <c r="K85" s="153"/>
      <c r="L85" s="154" t="str">
        <f>IFERROR(VLOOKUP(D85,DB!A:I,9,0),"")</f>
        <v/>
      </c>
    </row>
  </sheetData>
  <customSheetViews>
    <customSheetView guid="{F6042A99-DD27-4453-835D-0834D95730CC}" filter="1" showAutoFilter="1">
      <pageMargins left="0" right="0" top="0" bottom="0" header="0" footer="0"/>
      <autoFilter ref="B1:M1" xr:uid="{BE5B7EBF-BC75-4972-8A81-B2ED17FFA409}"/>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157" customFormat="1" ht="31.5" customHeight="1">
      <c r="A2" s="61" t="s">
        <v>39106</v>
      </c>
      <c r="B2" s="61" t="s">
        <v>27</v>
      </c>
      <c r="C2" s="61">
        <v>1</v>
      </c>
      <c r="D2" s="61" t="s">
        <v>19542</v>
      </c>
      <c r="E2" s="85" t="s">
        <v>39024</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152.41128611111344</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55">
        <v>45976.436342592591</v>
      </c>
      <c r="G4" s="105">
        <f ca="1">IFERROR(NOW()-F4,"-")</f>
        <v>0.97478148148366017</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39114</v>
      </c>
      <c r="B5" s="18" t="str">
        <f>IFERROR(VLOOKUP(D5,DB!A:K,11,0),"")</f>
        <v>R2</v>
      </c>
      <c r="C5" s="18">
        <v>1</v>
      </c>
      <c r="D5" s="18" t="s">
        <v>25661</v>
      </c>
      <c r="E5" s="103" t="s">
        <v>39021</v>
      </c>
      <c r="F5" s="104">
        <v>45977.018923611111</v>
      </c>
      <c r="G5" s="105">
        <f ca="1">IFERROR(NOW()-F5,"-")</f>
        <v>0.39220046296395594</v>
      </c>
      <c r="H5" s="104">
        <v>45977.014143518521</v>
      </c>
      <c r="I5" s="18" t="str">
        <f>IFERROR(VLOOKUP(D5,DB!A:F,6,0),"")</f>
        <v>Generator-SG</v>
      </c>
      <c r="J5" s="18" t="str">
        <f>IFERROR(VLOOKUP(D5,DB!A:G,7,0),"")</f>
        <v>Vandalized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39116</v>
      </c>
      <c r="B6" s="18" t="str">
        <f>IFERROR(VLOOKUP(D6,DB!A:K,11,0),"")</f>
        <v>R2</v>
      </c>
      <c r="C6" s="18">
        <v>3</v>
      </c>
      <c r="D6" s="18" t="s">
        <v>25436</v>
      </c>
      <c r="E6" s="103" t="s">
        <v>39021</v>
      </c>
      <c r="F6" s="104"/>
      <c r="G6" s="105">
        <f ca="1">IFERROR(NOW()-F6,"-")</f>
        <v>45977.411124074075</v>
      </c>
      <c r="H6" s="155" t="s">
        <v>39117</v>
      </c>
      <c r="I6" s="18" t="str">
        <f>IFERROR(VLOOKUP(D6,DB!A:F,6,0),"")</f>
        <v>SCECO</v>
      </c>
      <c r="J6" s="18" t="str">
        <f>IFERROR(VLOOKUP(D6,DB!A:G,7,0),"")</f>
        <v>Vandalized</v>
      </c>
      <c r="K6" s="19" t="s">
        <v>39118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39119</v>
      </c>
      <c r="B7" s="18" t="str">
        <f>IFERROR(VLOOKUP(D7,DB!A:K,11,0),"")</f>
        <v>R2</v>
      </c>
      <c r="C7" s="18">
        <v>2</v>
      </c>
      <c r="D7" s="18" t="s">
        <v>39120</v>
      </c>
      <c r="E7" s="103" t="s">
        <v>39021</v>
      </c>
      <c r="F7" s="104"/>
      <c r="G7" s="105">
        <f ca="1">IFERROR(NOW()-F7,"-")</f>
        <v>45977.411124074075</v>
      </c>
      <c r="H7" s="155" t="s">
        <v>39121</v>
      </c>
      <c r="I7" s="18" t="str">
        <f>IFERROR(VLOOKUP(D7,DB!A:F,6,0),"")</f>
        <v>SCECO</v>
      </c>
      <c r="J7" s="18" t="str">
        <f>IFERROR(VLOOKUP(D7,DB!A:G,7,0),"")</f>
        <v>Vandalized</v>
      </c>
      <c r="K7" s="19" t="s">
        <v>39122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45977.411124074075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45977.411124074075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45977.411124074075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45977.411124074075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45977.411124074075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45977.411124074075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45977.411124074075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45977.411124074075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45977.411124074075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45977.411124074075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45977.411124074075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45977.411124074075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45977.411124074075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26"/>
      <c r="B21" s="127" t="str">
        <f>IFERROR(VLOOKUP(D21,DB!A:K,11,0),"")</f>
        <v/>
      </c>
      <c r="C21" s="127"/>
      <c r="D21" s="127"/>
      <c r="E21" s="128"/>
      <c r="F21" s="129"/>
      <c r="G21" s="130">
        <f ca="1">IFERROR(NOW()-F21,"-")</f>
        <v>45977.411124074075</v>
      </c>
      <c r="H21" s="129"/>
      <c r="I21" s="127" t="str">
        <f>IFERROR(VLOOKUP(D21,DB!A:F,6,0),"")</f>
        <v/>
      </c>
      <c r="J21" s="127" t="str">
        <f>IFERROR(VLOOKUP(D21,DB!A:G,7,0),"")</f>
        <v/>
      </c>
      <c r="K21" s="131"/>
      <c r="L21" s="127" t="str">
        <f>IFERROR(VLOOKUP(D21,DB!A:I,9,0),"")</f>
        <v/>
      </c>
      <c r="M21" s="127"/>
      <c r="N21" s="127"/>
      <c r="O21" s="127"/>
      <c r="P21" s="127"/>
      <c r="Q21" s="127"/>
      <c r="R21" s="127"/>
      <c r="S21" s="127"/>
      <c r="T21" s="127"/>
      <c r="U21" s="127"/>
      <c r="V21" s="127"/>
      <c r="W21" s="127"/>
      <c r="X21" s="127"/>
      <c r="Y21" s="127"/>
      <c r="Z21" s="127"/>
      <c r="AA21" s="127"/>
      <c r="AB21" s="127"/>
      <c r="AC21" s="127"/>
      <c r="AD21" s="127"/>
      <c r="AE21" s="127"/>
      <c r="AF21" s="127"/>
      <c r="AG21" s="127"/>
      <c r="AH21" s="127"/>
      <c r="AI21" s="127"/>
      <c r="AJ21" s="127"/>
      <c r="AK21" s="127"/>
      <c r="AL21" s="127"/>
      <c r="AM21" s="127"/>
      <c r="AN21" s="127"/>
      <c r="AO21" s="127"/>
      <c r="AP21" s="127"/>
      <c r="AQ21" s="127"/>
      <c r="AR21" s="127"/>
      <c r="AS21" s="127"/>
      <c r="AT21" s="127"/>
      <c r="AU21" s="127"/>
      <c r="AV21" s="127"/>
      <c r="AW21" s="127"/>
      <c r="AX21" s="127"/>
      <c r="AY21" s="127"/>
      <c r="AZ21" s="127"/>
      <c r="BA21" s="127"/>
      <c r="BB21" s="127"/>
      <c r="BC21" s="127"/>
      <c r="BD21" s="127"/>
      <c r="BE21" s="127"/>
      <c r="BF21" s="127"/>
      <c r="BG21" s="127"/>
      <c r="BH21" s="127"/>
      <c r="BI21" s="127"/>
      <c r="BJ21" s="127"/>
      <c r="BK21" s="127"/>
      <c r="BL21" s="127"/>
      <c r="BM21" s="127"/>
      <c r="BN21" s="127"/>
      <c r="BO21" s="127"/>
      <c r="BP21" s="127"/>
      <c r="BQ21" s="127"/>
      <c r="BR21" s="127"/>
      <c r="BS21" s="127"/>
      <c r="BT21" s="127"/>
      <c r="BU21" s="127"/>
      <c r="BV21" s="127"/>
      <c r="BW21" s="127"/>
      <c r="BX21" s="127"/>
      <c r="BY21" s="127"/>
      <c r="BZ21" s="127"/>
      <c r="CA21" s="127"/>
      <c r="CB21" s="127"/>
      <c r="CC21" s="127"/>
      <c r="CD21" s="127"/>
      <c r="CE21" s="127"/>
      <c r="CF21" s="127"/>
      <c r="CG21" s="127"/>
      <c r="CH21" s="127"/>
      <c r="CI21" s="127"/>
      <c r="CJ21" s="132"/>
    </row>
  </sheetData>
  <dataValidations count="2">
    <dataValidation allowBlank="1" showInputMessage="1" showErrorMessage="1" sqref="E1" xr:uid="{4D935161-CDD3-4592-B877-3FB59C99E142}"/>
    <dataValidation type="list" allowBlank="1" showInputMessage="1" showErrorMessage="1" sqref="E3:E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39123</v>
      </c>
      <c r="B2" s="61" t="str">
        <f>IFERROR(VLOOKUP(D2,DB!A:K,11,0),"")</f>
        <v>R3</v>
      </c>
      <c r="C2" s="18">
        <v>1</v>
      </c>
      <c r="D2" s="18" t="s">
        <v>18290</v>
      </c>
      <c r="E2" s="18" t="s">
        <v>39021</v>
      </c>
      <c r="F2" s="20">
        <v>45977.390150462961</v>
      </c>
      <c r="G2" s="21">
        <f t="shared" ref="G2:G21" ca="1" si="0">IFERROR(NOW()-F2,"-")</f>
        <v>2.0973611113731749E-2</v>
      </c>
      <c r="H2" s="22" t="s">
        <v>39124</v>
      </c>
      <c r="I2" s="19" t="str">
        <f>IFERROR(VLOOKUP(D2,DB!A:F,6,0),"")</f>
        <v>SCECO</v>
      </c>
      <c r="J2" s="18" t="str">
        <f>IFERROR(VLOOKUP(D2,DB!A:G,7,0),"")</f>
        <v>Weak</v>
      </c>
      <c r="K2" s="45" t="s">
        <v>39125</v>
      </c>
      <c r="L2" s="23" t="str">
        <f>IFERROR(VLOOKUP(D2,DB!A:I,9,0),"")</f>
        <v>Latis</v>
      </c>
    </row>
    <row r="3" spans="1:13" ht="15" customHeight="1">
      <c r="A3" s="19"/>
      <c r="B3" s="61" t="str">
        <f>IFERROR(VLOOKUP(D3,DB!A:K,11,0),"")</f>
        <v/>
      </c>
      <c r="C3" s="18"/>
      <c r="D3" s="18"/>
      <c r="E3" s="18"/>
      <c r="F3" s="20"/>
      <c r="G3" s="21">
        <f t="shared" ca="1" si="0"/>
        <v>45977.411124074075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45977.411124074075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45977.411124074075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45977.411124074075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45977.411124074075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45977.411124074075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45977.411124074075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45977.411124074075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45977.411124074075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45977.411124074075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45977.411124074075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45977.411124074075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45977.411124074075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45977.411124074075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45977.411124074075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45977.411124074075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45977.411124074075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45977.411124074075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45977.411124074075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45977.411124074075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45977.411124074075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45977.411124074075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45977.411124074075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45977.411124074075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45977.411124074075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45977.411124074075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45977.411124074075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45977.411124074075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45977.411124074075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45977.411124074075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45977.411124074075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45977.411124074075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45977.411124074075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45977.411124074075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45977.411124074075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45977.411124074075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45977.411124074075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45977.411124074075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45977.411124074075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45977.411124074075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45977.411124074075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45977.411124074075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45977.411124074075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45977.411124074075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45977.411124074075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45977.411124074075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45977.411124074075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45977.411124074075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45977.411124074075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45977.411124074075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45977.411124074075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45977.411124074075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45977.411124074075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45977.411124074075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45977.411124074075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45977.411124074075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45977.411124074075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45977.411124074075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45977.411124074075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45977.411124074075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45977.411124074075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45977.411124074075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45977.411124074075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45977.411124074075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45977.411124074075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45977.411124074075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45977.411124074075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45977.411124074075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45977.411124074075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45977.411124074075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45977.411124074075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45977.411124074075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45977.411124074075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45977.411124074075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45977.411124074075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45977.411124074075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45977.411124074075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45977.411124074075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45977.411124074075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45977.411124074075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45977.411124074075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45977.411124074075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45977.411124074075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45977.411124074075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45977.411124074075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45977.411124074075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45977.411124074075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45977.411124074075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45977.411124074075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45977.411124074075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45977.411124074075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45977.411124074075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45977.411124074075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45977.411124074075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45977.411124074075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45977.411124074075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45977.411124074075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45977.411124074075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45977.411124074075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45977.411124074075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45977.411124074075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45977.411124074075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45977.411124074075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45977.411124074075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45977.411124074075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45977.411124074075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45977.411124074075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45977.411124074075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45977.411124074075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45977.411124074075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45977.411124074075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45977.411124074075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45977.411124074075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45977.411124074075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45977.411124074075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45977.411124074075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45977.411124074075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45977.411124074075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45977.411124074075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45977.411124074075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45977.411124074075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45977.411124074075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45977.411124074075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45977.411124074075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45977.411124074075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45977.411124074075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45977.411124074075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45977.411124074075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45977.411124074075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45977.411124074075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45977.411124074075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45977.411124074075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45977.411124074075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45977.411124074075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45977.411124074075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45977.411124074075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45977.411124074075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45977.411124074075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45977.411124074075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45977.411124074075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45977.411124074075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45977.411124074075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45977.411124074075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45977.411124074075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45977.411124074075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45977.411124074075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45977.411124074075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45977.411124074075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45977.411124074075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45977.411124074075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45977.411124074075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45977.411124074075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45977.411124074075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45977.411124074075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45977.411124074075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45977.411124074075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45977.411124074075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45977.411124074075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45977.411124074075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45977.411124074075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45977.411124074075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45977.411124074075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45977.411124074075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45977.411124074075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45977.411124074075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45977.411124074075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45977.411124074075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45977.411124074075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45977.411124074075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45977.411124074075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45977.411124074075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45977.411124074075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45977.411124074075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45977.411124074075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45977.411124074075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45977.411124074075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45977.411124074075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45977.411124074075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45977.411124074075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45977.411124074075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45977.411124074075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45977.411124074075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45977.411124074075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45977.411124074075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45977.411124074075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45977.411124074075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45977.411124074075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45977.411124074075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45977.411124074075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45977.411124074075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45977.411124074075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45977.411124074075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45977.411124074075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45977.411124074075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45977.411124074075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45977.411124074075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45977.411124074075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45977.411124074075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45977.411124074075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45977.411124074075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45977.411124074075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45977.411124074075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45977.411124074075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45977.411124074075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45977.411124074075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45977.411124074075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45977.411124074075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45977.411124074075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45977.411124074075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45977.411124074075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45977.411124074075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45977.411124074075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45977.411124074075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45977.411124074075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45977.411124074075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45977.411124074075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45977.411124074075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45977.411124074075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45977.411124074075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45977.411124074075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45977.411124074075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45977.411124074075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45977.411124074075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45977.411124074075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45977.411124074075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45977.411124074075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45977.411124074075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45977.411124074075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45977.411124074075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45977.411124074075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45977.411124074075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45977.411124074075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45977.411124074075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45977.411124074075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45977.411124074075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45977.411124074075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45977.411124074075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45977.411124074075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45977.411124074075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45977.411124074075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45977.411124074075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45977.411124074075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45977.411124074075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45977.411124074075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45977.411124074075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45977.411124074075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45977.411124074075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45977.411124074075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45977.411124074075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45977.411124074075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45977.411124074075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45977.411124074075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45977.411124074075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45977.411124074075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45977.411124074075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45977.411124074075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45977.411124074075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45977.411124074075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45977.411124074075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45977.411124074075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45977.411124074075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45977.411124074075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45977.411124074075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45977.411124074075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45977.411124074075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45977.411124074075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45977.411124074075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45977.411124074075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45977.411124074075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45977.411124074075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45977.411124074075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45977.411124074075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45977.411124074075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45977.411124074075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45977.411124074075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45977.411124074075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45977.411124074075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45977.411124074075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45977.411124074075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45977.411124074075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45977.411124074075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45977.411124074075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45977.411124074075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45977.411124074075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45977.411124074075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45977.411124074075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45977.411124074075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45977.411124074075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45977.411124074075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45977.411124074075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45977.411124074075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45977.411124074075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45977.411124074075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45977.411124074075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45977.411124074075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45977.411124074075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45977.411124074075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45977.411124074075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45977.411124074075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45977.411124074075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45977.411124074075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45977.411124074075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45977.411124074075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45977.411124074075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45977.411124074075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45977.411124074075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45977.411124074075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45977.411124074075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45977.411124074075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45977.411124074075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45977.411124074075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45977.411124074075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45977.411124074075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45977.411124074075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45977.411124074075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45977.411124074075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45977.411124074075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45977.411124074075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45977.411124074075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45977.411124074075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45977.411124074075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45977.411124074075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45977.411124074075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45977.411124074075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45977.411124074075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45977.411124074075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45977.411124074075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45977.411124074075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45977.411124074075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45977.411124074075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45977.411124074075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45977.411124074075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45977.411124074075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45977.411124074075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45977.411124074075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45977.411124074075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45977.411124074075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45977.411124074075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45977.411124074075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45977.411124074075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45977.411124074075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45977.411124074075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45977.411124074075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45977.411124074075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45977.411124074075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45977.411124074075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45977.411124074075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45977.411124074075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45977.411124074075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45977.411124074075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45977.411124074075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45977.411124074075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45977.411124074075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45977.411124074075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45977.411124074075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45977.411124074075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45977.411124074075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45977.411124074075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45977.411124074075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45977.411124074075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45977.411124074075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45977.411124074075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45977.411124074075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45977.411124074075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45977.411124074075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45977.411124074075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45977.411124074075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45977.411124074075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45977.411124074075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45977.411124074075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45977.411124074075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45977.411124074075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45977.411124074075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45977.411124074075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45977.411124074075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45977.411124074075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45977.411124074075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45977.411124074075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45977.411124074075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45977.411124074075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45977.411124074075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45977.411124074075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45977.411124074075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45977.411124074075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45977.411124074075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45977.411124074075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45977.411124074075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45977.411124074075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45977.411124074075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45977.411124074075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45977.411124074075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45977.411124074075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45977.411124074075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45977.411124074075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45977.411124074075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45977.411124074075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45977.411124074075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45977.411124074075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45977.411124074075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45977.411124074075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45977.411124074075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45977.411124074075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45977.411124074075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45977.411124074075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45977.411124074075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45977.411124074075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45977.411124074075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45977.411124074075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45977.411124074075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45977.411124074075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45977.411124074075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45977.411124074075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45977.411124074075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45977.411124074075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45977.411124074075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45977.411124074075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45977.411124074075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45977.411124074075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45977.411124074075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45977.411124074075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45977.411124074075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45977.411124074075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45977.411124074075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45977.411124074075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45977.411124074075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45977.411124074075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45977.411124074075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45977.411124074075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45977.411124074075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45977.411124074075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45977.411124074075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45977.411124074075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45977.411124074075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45977.411124074075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45977.411124074075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45977.411124074075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45977.411124074075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45977.411124074075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45977.411124074075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45977.411124074075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45977.411124074075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45977.411124074075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45977.411124074075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45977.411124074075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45977.411124074075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45977.411124074075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45977.411124074075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45977.411124074075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45977.411124074075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45977.411124074075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45977.411124074075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45977.411124074075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45977.411124074075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45977.411124074075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45977.411124074075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45977.411124074075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45977.411124074075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45977.411124074075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45977.411124074075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45977.411124074075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45977.411124074075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45977.411124074075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45977.411124074075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45977.411124074075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45977.411124074075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45977.411124074075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45977.411124074075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45977.411124074075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45977.411124074075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45977.411124074075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45977.411124074075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45977.411124074075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45977.411124074075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45977.411124074075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45977.411124074075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45977.411124074075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45977.411124074075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45977.411124074075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45977.411124074075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45977.411124074075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45977.411124074075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45977.411124074075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45977.411124074075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45977.411124074075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45977.411124074075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45977.411124074075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45977.411124074075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45977.411124074075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45977.411124074075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45977.411124074075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45977.411124074075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45977.411124074075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45977.411124074075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45977.411124074075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45977.411124074075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45977.411124074075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45977.411124074075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45977.411124074075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45977.411124074075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45977.411124074075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45977.411124074075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45977.411124074075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45977.411124074075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45977.411124074075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45977.411124074075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45977.411124074075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45977.411124074075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45977.411124074075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45977.411124074075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45977.411124074075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45977.411124074075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45977.411124074075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45977.411124074075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45977.411124074075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45977.411124074075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45977.411124074075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45977.411124074075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45977.411124074075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45977.411124074075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45977.411124074075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45977.411124074075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45977.411124074075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45977.411124074075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45977.411124074075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45977.411124074075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45977.411124074075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45977.411124074075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45977.411124074075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45977.411124074075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45977.411124074075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45977.411124074075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45977.411124074075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45977.411124074075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45977.411124074075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45977.411124074075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45977.411124074075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45977.411124074075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45977.411124074075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45977.411124074075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45977.411124074075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45977.411124074075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45977.411124074075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45977.411124074075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45977.411124074075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45977.411124074075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45977.411124074075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45977.411124074075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45977.411124074075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45977.411124074075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45977.411124074075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45977.411124074075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45977.411124074075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45977.411124074075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45977.411124074075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45977.411124074075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45977.411124074075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45977.411124074075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45977.411124074075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45977.411124074075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45977.411124074075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45977.411124074075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45977.411124074075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45977.411124074075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45977.411124074075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45977.411124074075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45977.411124074075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45977.411124074075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45977.411124074075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45977.411124074075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45977.411124074075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45977.411124074075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45977.411124074075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45977.411124074075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45977.411124074075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45977.411124074075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45977.411124074075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45977.411124074075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45977.411124074075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45977.411124074075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45977.411124074075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45977.411124074075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45977.411124074075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45977.411124074075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45977.411124074075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45977.411124074075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45977.411124074075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45977.411124074075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45977.411124074075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45977.411124074075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45977.411124074075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45977.411124074075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45977.411124074075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45977.411124074075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45977.411124074075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45977.411124074075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45977.411124074075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45977.411124074075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45977.411124074075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45977.411124074075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45977.411124074075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45977.411124074075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45977.411124074075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45977.411124074075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45977.411124074075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45977.411124074075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45977.411124074075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45977.411124074075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45977.411124074075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45977.411124074075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45977.411124074075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45977.411124074075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45977.411124074075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45977.411124074075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45977.411124074075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45977.411124074075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45977.411124074075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45977.411124074075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45977.411124074075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45977.411124074075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45977.411124074075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45977.411124074075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45977.411124074075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45977.411124074075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45977.411124074075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45977.411124074075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45977.411124074075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45977.411124074075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45977.411124074075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45977.411124074075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45977.411124074075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45977.411124074075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45977.411124074075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45977.411124074075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45977.411124074075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45977.411124074075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45977.411124074075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45977.411124074075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45977.411124074075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45977.411124074075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45977.411124074075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45977.411124074075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45977.411124074075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45977.411124074075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45977.411124074075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45977.411124074075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45977.411124074075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45977.411124074075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45977.411124074075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45977.411124074075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45977.411124074075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45977.411124074075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45977.411124074075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45977.411124074075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45977.411124074075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45977.411124074075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45977.411124074075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45977.411124074075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45977.411124074075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45977.411124074075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45977.411124074075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45977.411124074075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45977.411124074075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45977.411124074075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45977.411124074075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45977.411124074075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45977.411124074075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45977.411124074075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45977.411124074075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45977.411124074075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45977.411124074075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45977.411124074075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45977.411124074075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45977.411124074075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45977.411124074075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45977.411124074075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45977.411124074075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45977.411124074075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45977.411124074075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45977.411124074075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45977.411124074075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45977.411124074075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45977.411124074075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45977.411124074075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45977.411124074075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45977.411124074075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45977.411124074075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45977.411124074075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45977.411124074075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45977.411124074075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45977.411124074075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45977.411124074075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45977.411124074075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45977.411124074075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45977.411124074075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45977.411124074075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45977.411124074075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45977.411124074075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45977.411124074075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45977.411124074075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45977.411124074075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45977.411124074075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45977.411124074075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45977.411124074075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45977.411124074075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45977.411124074075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45977.411124074075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45977.411124074075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45977.411124074075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45977.411124074075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45977.411124074075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45977.411124074075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45977.411124074075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45977.411124074075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45977.411124074075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45977.411124074075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45977.411124074075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45977.411124074075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45977.411124074075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45977.411124074075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45977.411124074075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45977.411124074075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45977.411124074075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45977.411124074075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45977.411124074075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45977.411124074075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45977.411124074075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45977.411124074075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45977.411124074075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45977.411124074075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45977.411124074075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45977.411124074075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45977.411124074075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45977.411124074075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45977.411124074075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45977.411124074075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45977.411124074075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45977.411124074075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45977.411124074075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45977.411124074075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45977.411124074075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45977.411124074075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45977.411124074075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45977.411124074075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45977.411124074075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45977.411124074075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45977.411124074075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45977.411124074075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45977.411124074075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45977.411124074075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45977.411124074075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45977.411124074075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45977.411124074075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45977.411124074075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45977.411124074075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45977.411124074075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45977.411124074075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45977.411124074075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45977.411124074075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45977.411124074075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45977.411124074075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45977.411124074075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45977.411124074075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45977.411124074075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45977.411124074075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45977.411124074075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45977.411124074075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45977.411124074075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45977.411124074075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45977.411124074075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45977.411124074075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45977.411124074075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45977.411124074075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45977.411124074075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45977.411124074075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45977.411124074075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45977.411124074075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45977.411124074075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45977.411124074075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45977.411124074075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45977.411124074075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45977.411124074075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45977.411124074075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45977.411124074075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45977.411124074075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45977.411124074075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45977.411124074075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45977.411124074075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45977.411124074075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45977.411124074075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45977.411124074075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45977.411124074075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45977.411124074075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45977.411124074075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45977.411124074075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45977.411124074075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45977.411124074075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45977.411124074075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45977.411124074075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45977.411124074075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45977.411124074075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45977.411124074075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45977.411124074075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45977.411124074075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45977.411124074075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45977.411124074075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45977.411124074075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45977.411124074075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45977.411124074075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45977.411124074075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45977.411124074075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45977.411124074075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45977.411124074075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45977.411124074075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45977.411124074075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45977.411124074075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45977.411124074075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45977.411124074075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45977.411124074075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45977.411124074075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45977.411124074075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45977.411124074075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45977.411124074075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45977.411124074075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45977.411124074075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45977.411124074075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45977.411124074075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45977.411124074075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45977.411124074075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45977.411124074075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45977.411124074075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45977.411124074075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45977.411124074075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45977.411124074075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45977.411124074075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45977.411124074075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45977.411124074075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45977.411124074075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45977.411124074075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45977.411124074075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45977.411124074075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45977.411124074075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45977.411124074075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45977.411124074075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45977.411124074075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45977.411124074075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45977.411124074075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45977.411124074075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45977.411124074075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45977.411124074075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45977.411124074075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45977.411124074075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45977.411124074075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45977.411124074075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45977.411124074075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45977.411124074075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45977.411124074075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45977.411124074075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45977.411124074075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45977.411124074075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45977.411124074075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45977.411124074075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45977.411124074075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45977.411124074075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45977.411124074075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45977.411124074075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45977.411124074075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45977.411124074075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45977.411124074075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45977.411124074075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45977.411124074075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45977.411124074075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45977.411124074075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45977.411124074075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45977.411124074075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45977.411124074075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45977.411124074075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45977.411124074075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45977.411124074075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45977.411124074075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45977.411124074075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45977.411124074075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45977.411124074075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45977.411124074075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45977.411124074075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45977.411124074075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45977.411124074075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45977.411124074075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45977.411124074075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45977.411124074075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45977.411124074075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45977.411124074075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45977.411124074075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45977.411124074075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45977.411124074075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45977.411124074075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45977.411124074075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45977.411124074075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45977.411124074075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45977.411124074075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45977.411124074075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45977.411124074075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45977.411124074075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45977.411124074075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45977.411124074075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45977.411124074075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45977.411124074075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45977.411124074075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45977.411124074075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45977.411124074075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45977.411124074075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45977.411124074075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45977.411124074075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45977.411124074075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45977.411124074075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45977.411124074075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45977.411124074075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45977.411124074075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45977.411124074075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45977.411124074075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45977.411124074075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45977.411124074075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45977.411124074075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45977.411124074075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45977.411124074075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45977.411124074075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45977.411124074075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45977.411124074075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45977.411124074075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45977.411124074075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45977.411124074075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45977.411124074075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45977.411124074075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45977.411124074075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45977.411124074075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45977.411124074075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45977.411124074075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45977.411124074075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45977.411124074075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45977.411124074075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45977.411124074075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45977.411124074075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45977.411124074075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45977.411124074075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45977.411124074075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45977.411124074075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45977.411124074075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45977.411124074075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45977.411124074075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45977.411124074075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45977.411124074075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45977.411124074075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45977.411124074075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45977.411124074075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45977.411124074075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45977.411124074075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45977.411124074075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45977.411124074075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45977.411124074075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45977.411124074075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45977.411124074075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45977.411124074075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45977.411124074075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45977.411124074075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45977.411124074075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45977.411124074075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45977.411124074075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45977.411124074075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45977.411124074075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45977.411124074075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45977.411124074075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45977.411124074075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45977.411124074075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45977.411124074075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45977.411124074075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45977.411124074075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45977.411124074075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45977.411124074075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45977.411124074075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45977.411124074075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45977.411124074075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45977.411124074075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45977.411124074075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45977.411124074075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45977.411124074075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45977.411124074075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45977.411124074075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45977.411124074075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45977.411124074075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45977.411124074075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45977.411124074075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45977.411124074075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45977.411124074075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45977.411124074075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45977.411124074075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3" t="s">
        <v>39017</v>
      </c>
      <c r="J1" s="133" t="s">
        <v>39018</v>
      </c>
      <c r="K1" s="33" t="s">
        <v>39019</v>
      </c>
      <c r="L1" s="35" t="s">
        <v>8</v>
      </c>
      <c r="M1" s="101"/>
      <c r="N1" s="101"/>
      <c r="O1" s="101"/>
      <c r="P1" s="101"/>
    </row>
    <row r="2" spans="1:16" s="99" customFormat="1">
      <c r="A2" s="92" t="s">
        <v>39126</v>
      </c>
      <c r="B2" s="92" t="str">
        <f>IFERROR(VLOOKUP(D2,DB!A:K,11,0),"")</f>
        <v>R4</v>
      </c>
      <c r="C2" s="94">
        <v>1</v>
      </c>
      <c r="D2" s="92" t="s">
        <v>35092</v>
      </c>
      <c r="E2" s="95" t="s">
        <v>39021</v>
      </c>
      <c r="F2" s="96">
        <v>45703.480717592596</v>
      </c>
      <c r="G2" s="97">
        <f t="shared" ref="G2" ca="1" si="0">IFERROR(NOW()-F2,"")</f>
        <v>273.93040648147871</v>
      </c>
      <c r="H2" s="96">
        <v>45703.474768518521</v>
      </c>
      <c r="I2" s="96" t="str">
        <f>IFERROR(VLOOKUP(D2,DB!A:F,6,0),"")</f>
        <v>SCECO</v>
      </c>
      <c r="J2" s="96" t="str">
        <f>IFERROR(VLOOKUP(D2,DB!A:G,7,0),"")</f>
        <v>Dead</v>
      </c>
      <c r="K2" s="98" t="s">
        <v>39127</v>
      </c>
      <c r="L2" s="92" t="str">
        <f>IFERROR(VLOOKUP(D2,DB!A:I,9,0),"")</f>
        <v>Latis</v>
      </c>
    </row>
    <row r="3" spans="1:16" ht="15" customHeight="1">
      <c r="A3" s="134" t="s">
        <v>39128</v>
      </c>
      <c r="B3" s="134" t="str">
        <f>IFERROR(VLOOKUP(D3,DB!A:K,11,0),"")</f>
        <v>R4</v>
      </c>
      <c r="C3" s="94">
        <v>1</v>
      </c>
      <c r="D3" s="92" t="s">
        <v>34317</v>
      </c>
      <c r="E3" s="95" t="s">
        <v>39021</v>
      </c>
      <c r="F3" s="96">
        <v>45976.589108796295</v>
      </c>
      <c r="G3" s="97">
        <f ca="1">IFERROR(NOW()-F3,"")</f>
        <v>0.82201527777942829</v>
      </c>
      <c r="H3" s="96">
        <v>45976.583136574074</v>
      </c>
      <c r="I3" s="134" t="str">
        <f>IFERROR(VLOOKUP(D3,DB!A:F,6,0),"")</f>
        <v>SCECO</v>
      </c>
      <c r="J3" s="134" t="str">
        <f>IFERROR(VLOOKUP(D3,DB!A:G,7,0),"")</f>
        <v>Dead</v>
      </c>
      <c r="K3" s="98" t="s">
        <v>39129</v>
      </c>
      <c r="L3" s="92" t="str">
        <f>IFERROR(VLOOKUP(D3,DB!A:I,9,0),"")</f>
        <v>Latis</v>
      </c>
    </row>
    <row r="4" spans="1:16" ht="15" customHeight="1">
      <c r="A4" s="134" t="s">
        <v>39130</v>
      </c>
      <c r="B4" s="134" t="str">
        <f>IFERROR(VLOOKUP(D4,DB!A:K,11,0),"")</f>
        <v>R4</v>
      </c>
      <c r="C4" s="94">
        <v>5</v>
      </c>
      <c r="D4" s="92" t="s">
        <v>30486</v>
      </c>
      <c r="E4" s="95" t="s">
        <v>39024</v>
      </c>
      <c r="F4" s="96">
        <v>45977.36954861111</v>
      </c>
      <c r="G4" s="97">
        <f ca="1">IFERROR(NOW()-F4,"")</f>
        <v>4.1575462964829057E-2</v>
      </c>
      <c r="H4" s="96">
        <v>45977.361400462964</v>
      </c>
      <c r="I4" s="134" t="str">
        <f>IFERROR(VLOOKUP(D4,DB!A:F,6,0),"")</f>
        <v>SCECO</v>
      </c>
      <c r="J4" s="134" t="str">
        <f>IFERROR(VLOOKUP(D4,DB!A:G,7,0),"")</f>
        <v>Vandalized</v>
      </c>
      <c r="K4" s="98" t="s">
        <v>39131</v>
      </c>
      <c r="L4" s="92" t="str">
        <f>IFERROR(VLOOKUP(D4,DB!A:I,9,0),"")</f>
        <v>Latis</v>
      </c>
    </row>
    <row r="5" spans="1:16" ht="15" customHeight="1">
      <c r="A5" s="134"/>
      <c r="B5" s="134" t="str">
        <f>IFERROR(VLOOKUP(D5,DB!A:K,11,0),"")</f>
        <v/>
      </c>
      <c r="C5" s="94"/>
      <c r="D5" s="92"/>
      <c r="E5" s="95"/>
      <c r="F5" s="96"/>
      <c r="G5" s="97">
        <f ca="1">IFERROR(NOW()-F5,"")</f>
        <v>45977.411124074075</v>
      </c>
      <c r="H5" s="96"/>
      <c r="I5" s="134" t="str">
        <f>IFERROR(VLOOKUP(D5,DB!A:F,6,0),"")</f>
        <v/>
      </c>
      <c r="J5" s="134" t="str">
        <f>IFERROR(VLOOKUP(D5,DB!A:G,7,0),"")</f>
        <v/>
      </c>
      <c r="K5" s="98"/>
      <c r="L5" s="92" t="str">
        <f>IFERROR(VLOOKUP(D5,DB!A:I,9,0),"")</f>
        <v/>
      </c>
    </row>
    <row r="6" spans="1:16" ht="15" customHeight="1">
      <c r="A6" s="134"/>
      <c r="B6" s="134" t="str">
        <f>IFERROR(VLOOKUP(D6,DB!A:K,11,0),"")</f>
        <v/>
      </c>
      <c r="C6" s="94"/>
      <c r="D6" s="92"/>
      <c r="E6" s="95"/>
      <c r="F6" s="96"/>
      <c r="G6" s="97">
        <f ca="1">IFERROR(NOW()-F6,"")</f>
        <v>45977.411124074075</v>
      </c>
      <c r="H6" s="96"/>
      <c r="I6" s="134" t="str">
        <f>IFERROR(VLOOKUP(D6,DB!A:F,6,0),"")</f>
        <v/>
      </c>
      <c r="J6" s="134" t="str">
        <f>IFERROR(VLOOKUP(D6,DB!A:G,7,0),"")</f>
        <v/>
      </c>
      <c r="K6" s="98"/>
      <c r="L6" s="92" t="str">
        <f>IFERROR(VLOOKUP(D6,DB!A:I,9,0),"")</f>
        <v/>
      </c>
    </row>
    <row r="7" spans="1:16" ht="15" customHeight="1">
      <c r="A7" s="134"/>
      <c r="B7" s="134" t="str">
        <f>IFERROR(VLOOKUP(D7,DB!A:K,11,0),"")</f>
        <v/>
      </c>
      <c r="C7" s="94"/>
      <c r="D7" s="92"/>
      <c r="E7" s="95"/>
      <c r="F7" s="96"/>
      <c r="G7" s="97">
        <f ca="1">IFERROR(NOW()-F7,"")</f>
        <v>45977.411124074075</v>
      </c>
      <c r="H7" s="96"/>
      <c r="I7" s="134" t="str">
        <f>IFERROR(VLOOKUP(D7,DB!A:F,6,0),"")</f>
        <v/>
      </c>
      <c r="J7" s="134" t="str">
        <f>IFERROR(VLOOKUP(D7,DB!A:G,7,0),"")</f>
        <v/>
      </c>
      <c r="K7" s="98"/>
      <c r="L7" s="92" t="str">
        <f>IFERROR(VLOOKUP(D7,DB!A:I,9,0),"")</f>
        <v/>
      </c>
    </row>
    <row r="8" spans="1:16" ht="15" customHeight="1">
      <c r="A8" s="134"/>
      <c r="B8" s="134" t="str">
        <f>IFERROR(VLOOKUP(D8,DB!A:K,11,0),"")</f>
        <v/>
      </c>
      <c r="C8" s="94"/>
      <c r="D8" s="92"/>
      <c r="E8" s="95"/>
      <c r="F8" s="96"/>
      <c r="G8" s="97">
        <f ca="1">IFERROR(NOW()-F8,"")</f>
        <v>45977.411124074075</v>
      </c>
      <c r="H8" s="96"/>
      <c r="I8" s="134" t="str">
        <f>IFERROR(VLOOKUP(D8,DB!A:F,6,0),"")</f>
        <v/>
      </c>
      <c r="J8" s="134" t="str">
        <f>IFERROR(VLOOKUP(D8,DB!A:G,7,0),"")</f>
        <v/>
      </c>
      <c r="K8" s="98"/>
      <c r="L8" s="92" t="str">
        <f>IFERROR(VLOOKUP(D8,DB!A:I,9,0),"")</f>
        <v/>
      </c>
    </row>
    <row r="9" spans="1:16" ht="15" customHeight="1">
      <c r="A9" s="134"/>
      <c r="B9" s="134" t="str">
        <f>IFERROR(VLOOKUP(D9,DB!A:K,11,0),"")</f>
        <v/>
      </c>
      <c r="C9" s="94"/>
      <c r="D9" s="92"/>
      <c r="E9" s="95"/>
      <c r="F9" s="96"/>
      <c r="G9" s="97">
        <f ca="1">IFERROR(NOW()-F9,"")</f>
        <v>45977.411124074075</v>
      </c>
      <c r="H9" s="96"/>
      <c r="I9" s="134" t="str">
        <f>IFERROR(VLOOKUP(D9,DB!A:F,6,0),"")</f>
        <v/>
      </c>
      <c r="J9" s="134" t="str">
        <f>IFERROR(VLOOKUP(D9,DB!A:G,7,0),"")</f>
        <v/>
      </c>
      <c r="K9" s="98"/>
      <c r="L9" s="92" t="str">
        <f>IFERROR(VLOOKUP(D9,DB!A:I,9,0),"")</f>
        <v/>
      </c>
    </row>
    <row r="10" spans="1:16" ht="15" customHeight="1">
      <c r="A10" s="134"/>
      <c r="B10" s="134" t="str">
        <f>IFERROR(VLOOKUP(D10,DB!A:K,11,0),"")</f>
        <v/>
      </c>
      <c r="C10" s="94"/>
      <c r="D10" s="92"/>
      <c r="E10" s="95"/>
      <c r="F10" s="96"/>
      <c r="G10" s="97">
        <f ca="1">IFERROR(NOW()-F10,"")</f>
        <v>45977.411124074075</v>
      </c>
      <c r="H10" s="96"/>
      <c r="I10" s="134" t="str">
        <f>IFERROR(VLOOKUP(D10,DB!A:F,6,0),"")</f>
        <v/>
      </c>
      <c r="J10" s="134" t="str">
        <f>IFERROR(VLOOKUP(D10,DB!A:G,7,0),"")</f>
        <v/>
      </c>
      <c r="K10" s="98"/>
      <c r="L10" s="92" t="str">
        <f>IFERROR(VLOOKUP(D10,DB!A:I,9,0),"")</f>
        <v/>
      </c>
    </row>
    <row r="11" spans="1:16" ht="15" customHeight="1">
      <c r="A11" s="134"/>
      <c r="B11" s="134" t="str">
        <f>IFERROR(VLOOKUP(D11,DB!A:K,11,0),"")</f>
        <v/>
      </c>
      <c r="C11" s="94"/>
      <c r="D11" s="92"/>
      <c r="E11" s="95"/>
      <c r="F11" s="96"/>
      <c r="G11" s="97">
        <f ca="1">IFERROR(NOW()-F11,"")</f>
        <v>45977.411124074075</v>
      </c>
      <c r="H11" s="96"/>
      <c r="I11" s="134" t="str">
        <f>IFERROR(VLOOKUP(D11,DB!A:F,6,0),"")</f>
        <v/>
      </c>
      <c r="J11" s="134" t="str">
        <f>IFERROR(VLOOKUP(D11,DB!A:G,7,0),"")</f>
        <v/>
      </c>
      <c r="K11" s="98"/>
      <c r="L11" s="92" t="str">
        <f>IFERROR(VLOOKUP(D11,DB!A:I,9,0),"")</f>
        <v/>
      </c>
    </row>
    <row r="12" spans="1:16" ht="15" customHeight="1">
      <c r="A12" s="134"/>
      <c r="B12" s="134" t="str">
        <f>IFERROR(VLOOKUP(D12,DB!A:K,11,0),"")</f>
        <v/>
      </c>
      <c r="C12" s="94"/>
      <c r="D12" s="92"/>
      <c r="E12" s="95"/>
      <c r="F12" s="96"/>
      <c r="G12" s="97">
        <f ca="1">IFERROR(NOW()-F12,"")</f>
        <v>45977.411124074075</v>
      </c>
      <c r="H12" s="96"/>
      <c r="I12" s="134" t="str">
        <f>IFERROR(VLOOKUP(D12,DB!A:F,6,0),"")</f>
        <v/>
      </c>
      <c r="J12" s="134" t="str">
        <f>IFERROR(VLOOKUP(D12,DB!A:G,7,0),"")</f>
        <v/>
      </c>
      <c r="K12" s="98"/>
      <c r="L12" s="92" t="str">
        <f>IFERROR(VLOOKUP(D12,DB!A:I,9,0),"")</f>
        <v/>
      </c>
    </row>
    <row r="13" spans="1:16" ht="15" customHeight="1">
      <c r="A13" s="134"/>
      <c r="B13" s="134" t="str">
        <f>IFERROR(VLOOKUP(D13,DB!A:K,11,0),"")</f>
        <v/>
      </c>
      <c r="C13" s="94"/>
      <c r="D13" s="92"/>
      <c r="E13" s="95"/>
      <c r="F13" s="96"/>
      <c r="G13" s="97">
        <f ca="1">IFERROR(NOW()-F13,"")</f>
        <v>45977.411124074075</v>
      </c>
      <c r="H13" s="96"/>
      <c r="I13" s="134" t="str">
        <f>IFERROR(VLOOKUP(D13,DB!A:F,6,0),"")</f>
        <v/>
      </c>
      <c r="J13" s="134" t="str">
        <f>IFERROR(VLOOKUP(D13,DB!A:G,7,0),"")</f>
        <v/>
      </c>
      <c r="K13" s="98"/>
      <c r="L13" s="92" t="str">
        <f>IFERROR(VLOOKUP(D13,DB!A:I,9,0),"")</f>
        <v/>
      </c>
    </row>
    <row r="14" spans="1:16" ht="15" customHeight="1">
      <c r="A14" s="134"/>
      <c r="B14" s="134" t="str">
        <f>IFERROR(VLOOKUP(D14,DB!A:K,11,0),"")</f>
        <v/>
      </c>
      <c r="C14" s="94"/>
      <c r="D14" s="92"/>
      <c r="E14" s="95"/>
      <c r="F14" s="96"/>
      <c r="G14" s="97">
        <f ca="1">IFERROR(NOW()-F14,"")</f>
        <v>45977.411124074075</v>
      </c>
      <c r="H14" s="96"/>
      <c r="I14" s="134" t="str">
        <f>IFERROR(VLOOKUP(D14,DB!A:F,6,0),"")</f>
        <v/>
      </c>
      <c r="J14" s="134" t="str">
        <f>IFERROR(VLOOKUP(D14,DB!A:G,7,0),"")</f>
        <v/>
      </c>
      <c r="K14" s="98"/>
      <c r="L14" s="92" t="str">
        <f>IFERROR(VLOOKUP(D14,DB!A:I,9,0),"")</f>
        <v/>
      </c>
    </row>
    <row r="15" spans="1:16" ht="15" customHeight="1">
      <c r="A15" s="134"/>
      <c r="B15" s="134" t="str">
        <f>IFERROR(VLOOKUP(D15,DB!A:K,11,0),"")</f>
        <v/>
      </c>
      <c r="C15" s="94"/>
      <c r="D15" s="92"/>
      <c r="E15" s="95"/>
      <c r="F15" s="96"/>
      <c r="G15" s="97">
        <f ca="1">IFERROR(NOW()-F15,"")</f>
        <v>45977.411124074075</v>
      </c>
      <c r="H15" s="96"/>
      <c r="I15" s="134" t="str">
        <f>IFERROR(VLOOKUP(D15,DB!A:F,6,0),"")</f>
        <v/>
      </c>
      <c r="J15" s="134" t="str">
        <f>IFERROR(VLOOKUP(D15,DB!A:G,7,0),"")</f>
        <v/>
      </c>
      <c r="K15" s="98"/>
      <c r="L15" s="92" t="str">
        <f>IFERROR(VLOOKUP(D15,DB!A:I,9,0),"")</f>
        <v/>
      </c>
    </row>
    <row r="16" spans="1:16" ht="15" customHeight="1">
      <c r="A16" s="134"/>
      <c r="B16" s="134" t="str">
        <f>IFERROR(VLOOKUP(D16,DB!A:K,11,0),"")</f>
        <v/>
      </c>
      <c r="C16" s="94"/>
      <c r="D16" s="92"/>
      <c r="E16" s="95"/>
      <c r="F16" s="96"/>
      <c r="G16" s="97">
        <f ca="1">IFERROR(NOW()-F16,"")</f>
        <v>45977.411124074075</v>
      </c>
      <c r="H16" s="96"/>
      <c r="I16" s="134" t="str">
        <f>IFERROR(VLOOKUP(D16,DB!A:F,6,0),"")</f>
        <v/>
      </c>
      <c r="J16" s="134" t="str">
        <f>IFERROR(VLOOKUP(D16,DB!A:G,7,0),"")</f>
        <v/>
      </c>
      <c r="K16" s="98"/>
      <c r="L16" s="92" t="str">
        <f>IFERROR(VLOOKUP(D16,DB!A:I,9,0),"")</f>
        <v/>
      </c>
    </row>
    <row r="17" spans="1:12" ht="15" customHeight="1">
      <c r="A17" s="134"/>
      <c r="B17" s="134" t="str">
        <f>IFERROR(VLOOKUP(D17,DB!A:K,11,0),"")</f>
        <v/>
      </c>
      <c r="C17" s="94"/>
      <c r="D17" s="92"/>
      <c r="E17" s="95"/>
      <c r="F17" s="96"/>
      <c r="G17" s="97">
        <f ca="1">IFERROR(NOW()-F17,"")</f>
        <v>45977.411124074075</v>
      </c>
      <c r="H17" s="96"/>
      <c r="I17" s="134" t="str">
        <f>IFERROR(VLOOKUP(D17,DB!A:F,6,0),"")</f>
        <v/>
      </c>
      <c r="J17" s="134" t="str">
        <f>IFERROR(VLOOKUP(D17,DB!A:G,7,0),"")</f>
        <v/>
      </c>
      <c r="K17" s="98"/>
      <c r="L17" s="92" t="str">
        <f>IFERROR(VLOOKUP(D17,DB!A:I,9,0),"")</f>
        <v/>
      </c>
    </row>
    <row r="18" spans="1:12" ht="15" customHeight="1">
      <c r="A18" s="134"/>
      <c r="B18" s="134" t="str">
        <f>IFERROR(VLOOKUP(D18,DB!A:K,11,0),"")</f>
        <v/>
      </c>
      <c r="C18" s="94"/>
      <c r="D18" s="92"/>
      <c r="E18" s="95"/>
      <c r="F18" s="96"/>
      <c r="G18" s="97">
        <f ca="1">IFERROR(NOW()-F18,"")</f>
        <v>45977.411124074075</v>
      </c>
      <c r="H18" s="96"/>
      <c r="I18" s="134" t="str">
        <f>IFERROR(VLOOKUP(D18,DB!A:F,6,0),"")</f>
        <v/>
      </c>
      <c r="J18" s="134" t="str">
        <f>IFERROR(VLOOKUP(D18,DB!A:G,7,0),"")</f>
        <v/>
      </c>
      <c r="K18" s="98"/>
      <c r="L18" s="92" t="str">
        <f>IFERROR(VLOOKUP(D18,DB!A:I,9,0),"")</f>
        <v/>
      </c>
    </row>
    <row r="19" spans="1:12" ht="15" customHeight="1">
      <c r="A19" s="134"/>
      <c r="B19" s="134" t="str">
        <f>IFERROR(VLOOKUP(D19,DB!A:K,11,0),"")</f>
        <v/>
      </c>
      <c r="C19" s="94"/>
      <c r="D19" s="92"/>
      <c r="E19" s="95"/>
      <c r="F19" s="96"/>
      <c r="G19" s="97">
        <f ca="1">IFERROR(NOW()-F19,"")</f>
        <v>45977.411124074075</v>
      </c>
      <c r="H19" s="96"/>
      <c r="I19" s="134" t="str">
        <f>IFERROR(VLOOKUP(D19,DB!A:F,6,0),"")</f>
        <v/>
      </c>
      <c r="J19" s="134" t="str">
        <f>IFERROR(VLOOKUP(D19,DB!A:G,7,0),"")</f>
        <v/>
      </c>
      <c r="K19" s="98"/>
      <c r="L19" s="92" t="str">
        <f>IFERROR(VLOOKUP(D19,DB!A:I,9,0),"")</f>
        <v/>
      </c>
    </row>
    <row r="20" spans="1:12" ht="15" customHeight="1">
      <c r="A20" s="134"/>
      <c r="B20" s="134" t="str">
        <f>IFERROR(VLOOKUP(D20,DB!A:K,11,0),"")</f>
        <v/>
      </c>
      <c r="C20" s="94"/>
      <c r="D20" s="92"/>
      <c r="E20" s="95"/>
      <c r="F20" s="96"/>
      <c r="G20" s="97">
        <f ca="1">IFERROR(NOW()-F20,"")</f>
        <v>45977.411124074075</v>
      </c>
      <c r="H20" s="96"/>
      <c r="I20" s="134" t="str">
        <f>IFERROR(VLOOKUP(D20,DB!A:F,6,0),"")</f>
        <v/>
      </c>
      <c r="J20" s="134" t="str">
        <f>IFERROR(VLOOKUP(D20,DB!A:G,7,0),"")</f>
        <v/>
      </c>
      <c r="K20" s="98"/>
      <c r="L20" s="92" t="str">
        <f>IFERROR(VLOOKUP(D20,DB!A:I,9,0),"")</f>
        <v/>
      </c>
    </row>
    <row r="21" spans="1:12" ht="15" customHeight="1">
      <c r="A21" s="134"/>
      <c r="B21" s="134" t="str">
        <f>IFERROR(VLOOKUP(D21,DB!A:K,11,0),"")</f>
        <v/>
      </c>
      <c r="C21" s="94"/>
      <c r="D21" s="92"/>
      <c r="E21" s="95"/>
      <c r="F21" s="96"/>
      <c r="G21" s="97">
        <f ca="1">IFERROR(NOW()-F21,"")</f>
        <v>45977.411124074075</v>
      </c>
      <c r="H21" s="96"/>
      <c r="I21" s="134" t="str">
        <f>IFERROR(VLOOKUP(D21,DB!A:F,6,0),"")</f>
        <v/>
      </c>
      <c r="J21" s="134" t="str">
        <f>IFERROR(VLOOKUP(D21,DB!A:G,7,0),"")</f>
        <v/>
      </c>
      <c r="K21" s="98"/>
      <c r="L21" s="92" t="str">
        <f>IFERROR(VLOOKUP(D21,DB!A:I,9,0),"")</f>
        <v/>
      </c>
    </row>
    <row r="22" spans="1:12" ht="15" customHeight="1">
      <c r="A22" s="134"/>
      <c r="B22" s="134" t="str">
        <f>IFERROR(VLOOKUP(D22,DB!A:K,11,0),"")</f>
        <v/>
      </c>
      <c r="C22" s="94"/>
      <c r="D22" s="92"/>
      <c r="E22" s="95"/>
      <c r="F22" s="96"/>
      <c r="G22" s="97">
        <f ca="1">IFERROR(NOW()-F22,"")</f>
        <v>45977.411124074075</v>
      </c>
      <c r="H22" s="96"/>
      <c r="I22" s="134" t="str">
        <f>IFERROR(VLOOKUP(D22,DB!A:F,6,0),"")</f>
        <v/>
      </c>
      <c r="J22" s="134" t="str">
        <f>IFERROR(VLOOKUP(D22,DB!A:G,7,0),"")</f>
        <v/>
      </c>
      <c r="K22" s="98"/>
      <c r="L22" s="92" t="str">
        <f>IFERROR(VLOOKUP(D22,DB!A:I,9,0),"")</f>
        <v/>
      </c>
    </row>
    <row r="23" spans="1:12" ht="15" customHeight="1">
      <c r="A23" s="134"/>
      <c r="B23" s="134" t="str">
        <f>IFERROR(VLOOKUP(D23,DB!A:K,11,0),"")</f>
        <v/>
      </c>
      <c r="C23" s="94"/>
      <c r="D23" s="92"/>
      <c r="E23" s="95"/>
      <c r="F23" s="96"/>
      <c r="G23" s="97">
        <f ca="1">IFERROR(NOW()-F23,"")</f>
        <v>45977.411124074075</v>
      </c>
      <c r="H23" s="96"/>
      <c r="I23" s="134" t="str">
        <f>IFERROR(VLOOKUP(D23,DB!A:F,6,0),"")</f>
        <v/>
      </c>
      <c r="J23" s="134" t="str">
        <f>IFERROR(VLOOKUP(D23,DB!A:G,7,0),"")</f>
        <v/>
      </c>
      <c r="K23" s="98"/>
      <c r="L23" s="92" t="str">
        <f>IFERROR(VLOOKUP(D23,DB!A:I,9,0),"")</f>
        <v/>
      </c>
    </row>
    <row r="24" spans="1:12" ht="15" customHeight="1">
      <c r="A24" s="134"/>
      <c r="B24" s="134" t="str">
        <f>IFERROR(VLOOKUP(D24,DB!A:K,11,0),"")</f>
        <v/>
      </c>
      <c r="C24" s="94"/>
      <c r="D24" s="92"/>
      <c r="E24" s="95"/>
      <c r="F24" s="96"/>
      <c r="G24" s="97">
        <f ca="1">IFERROR(NOW()-F24,"")</f>
        <v>45977.411124074075</v>
      </c>
      <c r="H24" s="96"/>
      <c r="I24" s="134" t="str">
        <f>IFERROR(VLOOKUP(D24,DB!A:F,6,0),"")</f>
        <v/>
      </c>
      <c r="J24" s="134" t="str">
        <f>IFERROR(VLOOKUP(D24,DB!A:G,7,0),"")</f>
        <v/>
      </c>
      <c r="K24" s="98"/>
      <c r="L24" s="92" t="str">
        <f>IFERROR(VLOOKUP(D24,DB!A:I,9,0),"")</f>
        <v/>
      </c>
    </row>
    <row r="25" spans="1:12" ht="15" customHeight="1">
      <c r="A25" s="134"/>
      <c r="B25" s="134" t="str">
        <f>IFERROR(VLOOKUP(D25,DB!A:K,11,0),"")</f>
        <v/>
      </c>
      <c r="C25" s="94"/>
      <c r="D25" s="92"/>
      <c r="E25" s="95"/>
      <c r="F25" s="96"/>
      <c r="G25" s="97">
        <f ca="1">IFERROR(NOW()-F25,"")</f>
        <v>45977.411124074075</v>
      </c>
      <c r="H25" s="96"/>
      <c r="I25" s="134" t="str">
        <f>IFERROR(VLOOKUP(D25,DB!A:F,6,0),"")</f>
        <v/>
      </c>
      <c r="J25" s="134" t="str">
        <f>IFERROR(VLOOKUP(D25,DB!A:G,7,0),"")</f>
        <v/>
      </c>
      <c r="K25" s="98"/>
      <c r="L25" s="92" t="str">
        <f>IFERROR(VLOOKUP(D25,DB!A:I,9,0),"")</f>
        <v/>
      </c>
    </row>
    <row r="26" spans="1:12" ht="15" customHeight="1">
      <c r="A26" s="134"/>
      <c r="B26" s="134" t="str">
        <f>IFERROR(VLOOKUP(D26,DB!A:K,11,0),"")</f>
        <v/>
      </c>
      <c r="C26" s="94"/>
      <c r="D26" s="92"/>
      <c r="E26" s="95"/>
      <c r="F26" s="96"/>
      <c r="G26" s="97">
        <f ca="1">IFERROR(NOW()-F26,"")</f>
        <v>45977.411124074075</v>
      </c>
      <c r="H26" s="96"/>
      <c r="I26" s="134" t="str">
        <f>IFERROR(VLOOKUP(D26,DB!A:F,6,0),"")</f>
        <v/>
      </c>
      <c r="J26" s="134" t="str">
        <f>IFERROR(VLOOKUP(D26,DB!A:G,7,0),"")</f>
        <v/>
      </c>
      <c r="K26" s="98"/>
      <c r="L26" s="92" t="str">
        <f>IFERROR(VLOOKUP(D26,DB!A:I,9,0),"")</f>
        <v/>
      </c>
    </row>
    <row r="27" spans="1:12" ht="15" customHeight="1">
      <c r="A27" s="134"/>
      <c r="B27" s="134" t="str">
        <f>IFERROR(VLOOKUP(D27,DB!A:K,11,0),"")</f>
        <v/>
      </c>
      <c r="C27" s="94"/>
      <c r="D27" s="92"/>
      <c r="E27" s="95"/>
      <c r="F27" s="96"/>
      <c r="G27" s="97">
        <f ca="1">IFERROR(NOW()-F27,"")</f>
        <v>45977.411124074075</v>
      </c>
      <c r="H27" s="96"/>
      <c r="I27" s="134" t="str">
        <f>IFERROR(VLOOKUP(D27,DB!A:F,6,0),"")</f>
        <v/>
      </c>
      <c r="J27" s="134" t="str">
        <f>IFERROR(VLOOKUP(D27,DB!A:G,7,0),"")</f>
        <v/>
      </c>
      <c r="K27" s="98"/>
      <c r="L27" s="92" t="str">
        <f>IFERROR(VLOOKUP(D27,DB!A:I,9,0),"")</f>
        <v/>
      </c>
    </row>
    <row r="28" spans="1:12" ht="15" customHeight="1">
      <c r="A28" s="134"/>
      <c r="B28" s="134" t="str">
        <f>IFERROR(VLOOKUP(D28,DB!A:K,11,0),"")</f>
        <v/>
      </c>
      <c r="C28" s="94"/>
      <c r="D28" s="92"/>
      <c r="E28" s="95"/>
      <c r="F28" s="96"/>
      <c r="G28" s="97">
        <f ca="1">IFERROR(NOW()-F28,"")</f>
        <v>45977.411124074075</v>
      </c>
      <c r="H28" s="96"/>
      <c r="I28" s="134" t="str">
        <f>IFERROR(VLOOKUP(D28,DB!A:F,6,0),"")</f>
        <v/>
      </c>
      <c r="J28" s="134" t="str">
        <f>IFERROR(VLOOKUP(D28,DB!A:G,7,0),"")</f>
        <v/>
      </c>
      <c r="K28" s="98"/>
      <c r="L28" s="92" t="str">
        <f>IFERROR(VLOOKUP(D28,DB!A:I,9,0),"")</f>
        <v/>
      </c>
    </row>
    <row r="29" spans="1:12" ht="15" customHeight="1">
      <c r="A29" s="134"/>
      <c r="B29" s="134" t="str">
        <f>IFERROR(VLOOKUP(D29,DB!A:K,11,0),"")</f>
        <v/>
      </c>
      <c r="C29" s="94"/>
      <c r="D29" s="92"/>
      <c r="E29" s="95"/>
      <c r="F29" s="96"/>
      <c r="G29" s="97">
        <f ca="1">IFERROR(NOW()-F29,"")</f>
        <v>45977.411124074075</v>
      </c>
      <c r="H29" s="96"/>
      <c r="I29" s="134" t="str">
        <f>IFERROR(VLOOKUP(D29,DB!A:F,6,0),"")</f>
        <v/>
      </c>
      <c r="J29" s="134" t="str">
        <f>IFERROR(VLOOKUP(D29,DB!A:G,7,0),"")</f>
        <v/>
      </c>
      <c r="K29" s="98"/>
      <c r="L29" s="92" t="str">
        <f>IFERROR(VLOOKUP(D29,DB!A:I,9,0),"")</f>
        <v/>
      </c>
    </row>
    <row r="30" spans="1:12" ht="15" customHeight="1">
      <c r="A30" s="134"/>
      <c r="B30" s="134" t="str">
        <f>IFERROR(VLOOKUP(D30,DB!A:K,11,0),"")</f>
        <v/>
      </c>
      <c r="C30" s="94"/>
      <c r="D30" s="92"/>
      <c r="E30" s="95"/>
      <c r="F30" s="96"/>
      <c r="G30" s="97">
        <f ca="1">IFERROR(NOW()-F30,"")</f>
        <v>45977.411124074075</v>
      </c>
      <c r="H30" s="96"/>
      <c r="I30" s="134" t="str">
        <f>IFERROR(VLOOKUP(D30,DB!A:F,6,0),"")</f>
        <v/>
      </c>
      <c r="J30" s="134" t="str">
        <f>IFERROR(VLOOKUP(D30,DB!A:G,7,0),"")</f>
        <v/>
      </c>
      <c r="K30" s="98"/>
      <c r="L30" s="92" t="str">
        <f>IFERROR(VLOOKUP(D30,DB!A:I,9,0),"")</f>
        <v/>
      </c>
    </row>
    <row r="31" spans="1:12" ht="15" customHeight="1">
      <c r="A31" s="134"/>
      <c r="B31" s="134" t="str">
        <f>IFERROR(VLOOKUP(D31,DB!A:K,11,0),"")</f>
        <v/>
      </c>
      <c r="C31" s="94"/>
      <c r="D31" s="92"/>
      <c r="E31" s="95"/>
      <c r="F31" s="96"/>
      <c r="G31" s="97">
        <f ca="1">IFERROR(NOW()-F31,"")</f>
        <v>45977.411124074075</v>
      </c>
      <c r="H31" s="96"/>
      <c r="I31" s="134" t="str">
        <f>IFERROR(VLOOKUP(D31,DB!A:F,6,0),"")</f>
        <v/>
      </c>
      <c r="J31" s="134" t="str">
        <f>IFERROR(VLOOKUP(D31,DB!A:G,7,0),"")</f>
        <v/>
      </c>
      <c r="K31" s="98"/>
      <c r="L31" s="92" t="str">
        <f>IFERROR(VLOOKUP(D31,DB!A:I,9,0),"")</f>
        <v/>
      </c>
    </row>
    <row r="32" spans="1:12" ht="15" customHeight="1">
      <c r="A32" s="134"/>
      <c r="B32" s="134" t="str">
        <f>IFERROR(VLOOKUP(D32,DB!A:K,11,0),"")</f>
        <v/>
      </c>
      <c r="C32" s="94"/>
      <c r="D32" s="92"/>
      <c r="E32" s="95"/>
      <c r="F32" s="96"/>
      <c r="G32" s="97">
        <f ca="1">IFERROR(NOW()-F32,"")</f>
        <v>45977.411124074075</v>
      </c>
      <c r="H32" s="96"/>
      <c r="I32" s="134" t="str">
        <f>IFERROR(VLOOKUP(D32,DB!A:F,6,0),"")</f>
        <v/>
      </c>
      <c r="J32" s="134" t="str">
        <f>IFERROR(VLOOKUP(D32,DB!A:G,7,0),"")</f>
        <v/>
      </c>
      <c r="K32" s="98"/>
      <c r="L32" s="92" t="str">
        <f>IFERROR(VLOOKUP(D32,DB!A:I,9,0),"")</f>
        <v/>
      </c>
    </row>
    <row r="33" spans="1:12" ht="15" customHeight="1">
      <c r="A33" s="134"/>
      <c r="B33" s="134" t="str">
        <f>IFERROR(VLOOKUP(D33,DB!A:K,11,0),"")</f>
        <v/>
      </c>
      <c r="C33" s="94"/>
      <c r="D33" s="92"/>
      <c r="E33" s="95"/>
      <c r="F33" s="96"/>
      <c r="G33" s="97">
        <f ca="1">IFERROR(NOW()-F33,"")</f>
        <v>45977.411124074075</v>
      </c>
      <c r="H33" s="96"/>
      <c r="I33" s="134" t="str">
        <f>IFERROR(VLOOKUP(D33,DB!A:F,6,0),"")</f>
        <v/>
      </c>
      <c r="J33" s="134" t="str">
        <f>IFERROR(VLOOKUP(D33,DB!A:G,7,0),"")</f>
        <v/>
      </c>
      <c r="K33" s="98"/>
      <c r="L33" s="92" t="str">
        <f>IFERROR(VLOOKUP(D33,DB!A:I,9,0),"")</f>
        <v/>
      </c>
    </row>
    <row r="34" spans="1:12" ht="15" customHeight="1">
      <c r="A34" s="134"/>
      <c r="B34" s="134" t="str">
        <f>IFERROR(VLOOKUP(D34,DB!A:K,11,0),"")</f>
        <v/>
      </c>
      <c r="C34" s="94"/>
      <c r="D34" s="92"/>
      <c r="E34" s="95"/>
      <c r="F34" s="96"/>
      <c r="G34" s="97">
        <f ca="1">IFERROR(NOW()-F34,"")</f>
        <v>45977.411124074075</v>
      </c>
      <c r="H34" s="96"/>
      <c r="I34" s="134" t="str">
        <f>IFERROR(VLOOKUP(D34,DB!A:F,6,0),"")</f>
        <v/>
      </c>
      <c r="J34" s="134" t="str">
        <f>IFERROR(VLOOKUP(D34,DB!A:G,7,0),"")</f>
        <v/>
      </c>
      <c r="K34" s="98"/>
      <c r="L34" s="92" t="str">
        <f>IFERROR(VLOOKUP(D34,DB!A:I,9,0),"")</f>
        <v/>
      </c>
    </row>
    <row r="35" spans="1:12" ht="15" customHeight="1">
      <c r="A35" s="134"/>
      <c r="B35" s="134" t="str">
        <f>IFERROR(VLOOKUP(D35,DB!A:K,11,0),"")</f>
        <v/>
      </c>
      <c r="C35" s="94"/>
      <c r="D35" s="92"/>
      <c r="E35" s="95"/>
      <c r="F35" s="96"/>
      <c r="G35" s="97">
        <f ca="1">IFERROR(NOW()-F35,"")</f>
        <v>45977.411124074075</v>
      </c>
      <c r="H35" s="96"/>
      <c r="I35" s="134" t="str">
        <f>IFERROR(VLOOKUP(D35,DB!A:F,6,0),"")</f>
        <v/>
      </c>
      <c r="J35" s="134" t="str">
        <f>IFERROR(VLOOKUP(D35,DB!A:G,7,0),"")</f>
        <v/>
      </c>
      <c r="K35" s="98"/>
      <c r="L35" s="92" t="str">
        <f>IFERROR(VLOOKUP(D35,DB!A:I,9,0),"")</f>
        <v/>
      </c>
    </row>
    <row r="36" spans="1:12" ht="15" customHeight="1">
      <c r="A36" s="134"/>
      <c r="B36" s="134" t="str">
        <f>IFERROR(VLOOKUP(D36,DB!A:K,11,0),"")</f>
        <v/>
      </c>
      <c r="C36" s="94"/>
      <c r="D36" s="92"/>
      <c r="E36" s="95"/>
      <c r="F36" s="96"/>
      <c r="G36" s="97">
        <f ca="1">IFERROR(NOW()-F36,"")</f>
        <v>45977.411124074075</v>
      </c>
      <c r="H36" s="96"/>
      <c r="I36" s="134" t="str">
        <f>IFERROR(VLOOKUP(D36,DB!A:F,6,0),"")</f>
        <v/>
      </c>
      <c r="J36" s="134" t="str">
        <f>IFERROR(VLOOKUP(D36,DB!A:G,7,0),"")</f>
        <v/>
      </c>
      <c r="K36" s="98"/>
      <c r="L36" s="92" t="str">
        <f>IFERROR(VLOOKUP(D36,DB!A:I,9,0),"")</f>
        <v/>
      </c>
    </row>
    <row r="37" spans="1:12" ht="15" customHeight="1">
      <c r="A37" s="134"/>
      <c r="B37" s="134" t="str">
        <f>IFERROR(VLOOKUP(D37,DB!A:K,11,0),"")</f>
        <v/>
      </c>
      <c r="C37" s="94"/>
      <c r="D37" s="92"/>
      <c r="E37" s="95"/>
      <c r="F37" s="96"/>
      <c r="G37" s="97">
        <f ca="1">IFERROR(NOW()-F37,"")</f>
        <v>45977.411124074075</v>
      </c>
      <c r="H37" s="96"/>
      <c r="I37" s="134" t="str">
        <f>IFERROR(VLOOKUP(D37,DB!A:F,6,0),"")</f>
        <v/>
      </c>
      <c r="J37" s="134" t="str">
        <f>IFERROR(VLOOKUP(D37,DB!A:G,7,0),"")</f>
        <v/>
      </c>
      <c r="K37" s="98"/>
      <c r="L37" s="92" t="str">
        <f>IFERROR(VLOOKUP(D37,DB!A:I,9,0),"")</f>
        <v/>
      </c>
    </row>
    <row r="38" spans="1:12" ht="15" customHeight="1">
      <c r="A38" s="134"/>
      <c r="B38" s="134" t="str">
        <f>IFERROR(VLOOKUP(D38,DB!A:K,11,0),"")</f>
        <v/>
      </c>
      <c r="C38" s="94"/>
      <c r="D38" s="92"/>
      <c r="E38" s="95"/>
      <c r="F38" s="96"/>
      <c r="G38" s="97">
        <f ca="1">IFERROR(NOW()-F38,"")</f>
        <v>45977.411124074075</v>
      </c>
      <c r="H38" s="96"/>
      <c r="I38" s="134" t="str">
        <f>IFERROR(VLOOKUP(D38,DB!A:F,6,0),"")</f>
        <v/>
      </c>
      <c r="J38" s="134" t="str">
        <f>IFERROR(VLOOKUP(D38,DB!A:G,7,0),"")</f>
        <v/>
      </c>
      <c r="K38" s="98"/>
      <c r="L38" s="92" t="str">
        <f>IFERROR(VLOOKUP(D38,DB!A:I,9,0),"")</f>
        <v/>
      </c>
    </row>
    <row r="39" spans="1:12" ht="15" customHeight="1">
      <c r="A39" s="134"/>
      <c r="B39" s="134" t="str">
        <f>IFERROR(VLOOKUP(D39,DB!A:K,11,0),"")</f>
        <v/>
      </c>
      <c r="C39" s="94"/>
      <c r="D39" s="92"/>
      <c r="E39" s="95"/>
      <c r="F39" s="96"/>
      <c r="G39" s="97">
        <f ca="1">IFERROR(NOW()-F39,"")</f>
        <v>45977.411124074075</v>
      </c>
      <c r="H39" s="96"/>
      <c r="I39" s="134" t="str">
        <f>IFERROR(VLOOKUP(D39,DB!A:F,6,0),"")</f>
        <v/>
      </c>
      <c r="J39" s="134" t="str">
        <f>IFERROR(VLOOKUP(D39,DB!A:G,7,0),"")</f>
        <v/>
      </c>
      <c r="K39" s="98"/>
      <c r="L39" s="92" t="str">
        <f>IFERROR(VLOOKUP(D39,DB!A:I,9,0),"")</f>
        <v/>
      </c>
    </row>
    <row r="40" spans="1:12" ht="15" customHeight="1">
      <c r="A40" s="134"/>
      <c r="B40" s="134" t="str">
        <f>IFERROR(VLOOKUP(D40,DB!A:K,11,0),"")</f>
        <v/>
      </c>
      <c r="C40" s="94"/>
      <c r="D40" s="92"/>
      <c r="E40" s="95"/>
      <c r="F40" s="96"/>
      <c r="G40" s="97">
        <f ca="1">IFERROR(NOW()-F40,"")</f>
        <v>45977.411124074075</v>
      </c>
      <c r="H40" s="96"/>
      <c r="I40" s="134" t="str">
        <f>IFERROR(VLOOKUP(D40,DB!A:F,6,0),"")</f>
        <v/>
      </c>
      <c r="J40" s="134" t="str">
        <f>IFERROR(VLOOKUP(D40,DB!A:G,7,0),"")</f>
        <v/>
      </c>
      <c r="K40" s="98"/>
      <c r="L40" s="92" t="str">
        <f>IFERROR(VLOOKUP(D40,DB!A:I,9,0),"")</f>
        <v/>
      </c>
    </row>
    <row r="41" spans="1:12" ht="15" customHeight="1">
      <c r="A41" s="134"/>
      <c r="B41" s="134" t="str">
        <f>IFERROR(VLOOKUP(D41,DB!A:K,11,0),"")</f>
        <v/>
      </c>
      <c r="C41" s="94"/>
      <c r="D41" s="92"/>
      <c r="E41" s="95"/>
      <c r="F41" s="96"/>
      <c r="G41" s="97">
        <f ca="1">IFERROR(NOW()-F41,"")</f>
        <v>45977.411124074075</v>
      </c>
      <c r="H41" s="96"/>
      <c r="I41" s="134" t="str">
        <f>IFERROR(VLOOKUP(D41,DB!A:F,6,0),"")</f>
        <v/>
      </c>
      <c r="J41" s="134" t="str">
        <f>IFERROR(VLOOKUP(D41,DB!A:G,7,0),"")</f>
        <v/>
      </c>
      <c r="K41" s="98"/>
      <c r="L41" s="92" t="str">
        <f>IFERROR(VLOOKUP(D41,DB!A:I,9,0),"")</f>
        <v/>
      </c>
    </row>
    <row r="42" spans="1:12" ht="15" customHeight="1">
      <c r="A42" s="134"/>
      <c r="B42" s="134" t="str">
        <f>IFERROR(VLOOKUP(D42,DB!A:K,11,0),"")</f>
        <v/>
      </c>
      <c r="C42" s="94"/>
      <c r="D42" s="92"/>
      <c r="E42" s="95"/>
      <c r="F42" s="96"/>
      <c r="G42" s="97">
        <f ca="1">IFERROR(NOW()-F42,"")</f>
        <v>45977.411124074075</v>
      </c>
      <c r="H42" s="96"/>
      <c r="I42" s="134" t="str">
        <f>IFERROR(VLOOKUP(D42,DB!A:F,6,0),"")</f>
        <v/>
      </c>
      <c r="J42" s="134" t="str">
        <f>IFERROR(VLOOKUP(D42,DB!A:G,7,0),"")</f>
        <v/>
      </c>
      <c r="K42" s="98"/>
      <c r="L42" s="92" t="str">
        <f>IFERROR(VLOOKUP(D42,DB!A:I,9,0),"")</f>
        <v/>
      </c>
    </row>
    <row r="43" spans="1:12" ht="15" customHeight="1">
      <c r="A43" s="134"/>
      <c r="B43" s="134" t="str">
        <f>IFERROR(VLOOKUP(D43,DB!A:K,11,0),"")</f>
        <v/>
      </c>
      <c r="C43" s="94"/>
      <c r="D43" s="92"/>
      <c r="E43" s="95"/>
      <c r="F43" s="96"/>
      <c r="G43" s="97">
        <f ca="1">IFERROR(NOW()-F43,"")</f>
        <v>45977.411124074075</v>
      </c>
      <c r="H43" s="96"/>
      <c r="I43" s="134" t="str">
        <f>IFERROR(VLOOKUP(D43,DB!A:F,6,0),"")</f>
        <v/>
      </c>
      <c r="J43" s="134" t="str">
        <f>IFERROR(VLOOKUP(D43,DB!A:G,7,0),"")</f>
        <v/>
      </c>
      <c r="K43" s="98"/>
      <c r="L43" s="92" t="str">
        <f>IFERROR(VLOOKUP(D43,DB!A:I,9,0),"")</f>
        <v/>
      </c>
    </row>
    <row r="44" spans="1:12" ht="15" customHeight="1">
      <c r="A44" s="134"/>
      <c r="B44" s="134" t="str">
        <f>IFERROR(VLOOKUP(D44,DB!A:K,11,0),"")</f>
        <v/>
      </c>
      <c r="C44" s="94"/>
      <c r="D44" s="92"/>
      <c r="E44" s="95"/>
      <c r="F44" s="96"/>
      <c r="G44" s="97">
        <f ca="1">IFERROR(NOW()-F44,"")</f>
        <v>45977.411124074075</v>
      </c>
      <c r="H44" s="96"/>
      <c r="I44" s="134" t="str">
        <f>IFERROR(VLOOKUP(D44,DB!A:F,6,0),"")</f>
        <v/>
      </c>
      <c r="J44" s="134" t="str">
        <f>IFERROR(VLOOKUP(D44,DB!A:G,7,0),"")</f>
        <v/>
      </c>
      <c r="K44" s="98"/>
      <c r="L44" s="92" t="str">
        <f>IFERROR(VLOOKUP(D44,DB!A:I,9,0),"")</f>
        <v/>
      </c>
    </row>
    <row r="45" spans="1:12" ht="15" customHeight="1">
      <c r="A45" s="134"/>
      <c r="B45" s="134" t="str">
        <f>IFERROR(VLOOKUP(D45,DB!A:K,11,0),"")</f>
        <v/>
      </c>
      <c r="C45" s="94"/>
      <c r="D45" s="92"/>
      <c r="E45" s="95"/>
      <c r="F45" s="96"/>
      <c r="G45" s="97">
        <f ca="1">IFERROR(NOW()-F45,"")</f>
        <v>45977.411124074075</v>
      </c>
      <c r="H45" s="96"/>
      <c r="I45" s="134" t="str">
        <f>IFERROR(VLOOKUP(D45,DB!A:F,6,0),"")</f>
        <v/>
      </c>
      <c r="J45" s="134" t="str">
        <f>IFERROR(VLOOKUP(D45,DB!A:G,7,0),"")</f>
        <v/>
      </c>
      <c r="K45" s="98"/>
      <c r="L45" s="92" t="str">
        <f>IFERROR(VLOOKUP(D45,DB!A:I,9,0),"")</f>
        <v/>
      </c>
    </row>
    <row r="46" spans="1:12" ht="15" customHeight="1">
      <c r="A46" s="134"/>
      <c r="B46" s="134" t="str">
        <f>IFERROR(VLOOKUP(D46,DB!A:K,11,0),"")</f>
        <v/>
      </c>
      <c r="C46" s="94"/>
      <c r="D46" s="92"/>
      <c r="E46" s="95"/>
      <c r="F46" s="96"/>
      <c r="G46" s="97">
        <f ca="1">IFERROR(NOW()-F46,"")</f>
        <v>45977.411124074075</v>
      </c>
      <c r="H46" s="96"/>
      <c r="I46" s="134" t="str">
        <f>IFERROR(VLOOKUP(D46,DB!A:F,6,0),"")</f>
        <v/>
      </c>
      <c r="J46" s="134" t="str">
        <f>IFERROR(VLOOKUP(D46,DB!A:G,7,0),"")</f>
        <v/>
      </c>
      <c r="K46" s="98"/>
      <c r="L46" s="92" t="str">
        <f>IFERROR(VLOOKUP(D46,DB!A:I,9,0),"")</f>
        <v/>
      </c>
    </row>
    <row r="47" spans="1:12" ht="15" customHeight="1">
      <c r="A47" s="134"/>
      <c r="B47" s="134" t="str">
        <f>IFERROR(VLOOKUP(D47,DB!A:K,11,0),"")</f>
        <v/>
      </c>
      <c r="C47" s="94"/>
      <c r="D47" s="92"/>
      <c r="E47" s="95"/>
      <c r="F47" s="96"/>
      <c r="G47" s="97">
        <f ca="1">IFERROR(NOW()-F47,"")</f>
        <v>45977.411124074075</v>
      </c>
      <c r="H47" s="96"/>
      <c r="I47" s="134" t="str">
        <f>IFERROR(VLOOKUP(D47,DB!A:F,6,0),"")</f>
        <v/>
      </c>
      <c r="J47" s="134" t="str">
        <f>IFERROR(VLOOKUP(D47,DB!A:G,7,0),"")</f>
        <v/>
      </c>
      <c r="K47" s="98"/>
      <c r="L47" s="92" t="str">
        <f>IFERROR(VLOOKUP(D47,DB!A:I,9,0),"")</f>
        <v/>
      </c>
    </row>
    <row r="48" spans="1:12" ht="15" customHeight="1">
      <c r="A48" s="134"/>
      <c r="B48" s="134" t="str">
        <f>IFERROR(VLOOKUP(D48,DB!A:K,11,0),"")</f>
        <v/>
      </c>
      <c r="C48" s="94"/>
      <c r="D48" s="92"/>
      <c r="E48" s="95"/>
      <c r="F48" s="96"/>
      <c r="G48" s="97">
        <f ca="1">IFERROR(NOW()-F48,"")</f>
        <v>45977.411124074075</v>
      </c>
      <c r="H48" s="96"/>
      <c r="I48" s="134" t="str">
        <f>IFERROR(VLOOKUP(D48,DB!A:F,6,0),"")</f>
        <v/>
      </c>
      <c r="J48" s="134" t="str">
        <f>IFERROR(VLOOKUP(D48,DB!A:G,7,0),"")</f>
        <v/>
      </c>
      <c r="K48" s="98"/>
      <c r="L48" s="92" t="str">
        <f>IFERROR(VLOOKUP(D48,DB!A:I,9,0),"")</f>
        <v/>
      </c>
    </row>
    <row r="49" spans="1:12" ht="15" customHeight="1">
      <c r="A49" s="134"/>
      <c r="B49" s="134" t="str">
        <f>IFERROR(VLOOKUP(D49,DB!A:K,11,0),"")</f>
        <v/>
      </c>
      <c r="C49" s="94"/>
      <c r="D49" s="92"/>
      <c r="E49" s="95"/>
      <c r="F49" s="96"/>
      <c r="G49" s="97">
        <f ca="1">IFERROR(NOW()-F49,"")</f>
        <v>45977.411124074075</v>
      </c>
      <c r="H49" s="96"/>
      <c r="I49" s="134" t="str">
        <f>IFERROR(VLOOKUP(D49,DB!A:F,6,0),"")</f>
        <v/>
      </c>
      <c r="J49" s="134" t="str">
        <f>IFERROR(VLOOKUP(D49,DB!A:G,7,0),"")</f>
        <v/>
      </c>
      <c r="K49" s="98"/>
      <c r="L49" s="92" t="str">
        <f>IFERROR(VLOOKUP(D49,DB!A:I,9,0),"")</f>
        <v/>
      </c>
    </row>
    <row r="50" spans="1:12" ht="15" customHeight="1">
      <c r="A50" s="134"/>
      <c r="B50" s="134" t="str">
        <f>IFERROR(VLOOKUP(D50,DB!A:K,11,0),"")</f>
        <v/>
      </c>
      <c r="C50" s="94"/>
      <c r="D50" s="92"/>
      <c r="E50" s="95"/>
      <c r="F50" s="96"/>
      <c r="G50" s="97">
        <f ca="1">IFERROR(NOW()-F50,"")</f>
        <v>45977.411124074075</v>
      </c>
      <c r="H50" s="96"/>
      <c r="I50" s="134" t="str">
        <f>IFERROR(VLOOKUP(D50,DB!A:F,6,0),"")</f>
        <v/>
      </c>
      <c r="J50" s="134" t="str">
        <f>IFERROR(VLOOKUP(D50,DB!A:G,7,0),"")</f>
        <v/>
      </c>
      <c r="K50" s="98"/>
      <c r="L50" s="92" t="str">
        <f>IFERROR(VLOOKUP(D50,DB!A:I,9,0),"")</f>
        <v/>
      </c>
    </row>
    <row r="51" spans="1:12" ht="15" customHeight="1">
      <c r="A51" s="134"/>
      <c r="B51" s="134" t="str">
        <f>IFERROR(VLOOKUP(D51,DB!A:K,11,0),"")</f>
        <v/>
      </c>
      <c r="C51" s="94"/>
      <c r="D51" s="92"/>
      <c r="E51" s="95"/>
      <c r="F51" s="96"/>
      <c r="G51" s="97">
        <f ca="1">IFERROR(NOW()-F51,"")</f>
        <v>45977.411124074075</v>
      </c>
      <c r="H51" s="96"/>
      <c r="I51" s="134" t="str">
        <f>IFERROR(VLOOKUP(D51,DB!A:F,6,0),"")</f>
        <v/>
      </c>
      <c r="J51" s="134" t="str">
        <f>IFERROR(VLOOKUP(D51,DB!A:G,7,0),"")</f>
        <v/>
      </c>
      <c r="K51" s="98"/>
      <c r="L51" s="92" t="str">
        <f>IFERROR(VLOOKUP(D51,DB!A:I,9,0),"")</f>
        <v/>
      </c>
    </row>
    <row r="52" spans="1:12" ht="15" customHeight="1">
      <c r="A52" s="134"/>
      <c r="B52" s="134" t="str">
        <f>IFERROR(VLOOKUP(D52,DB!A:K,11,0),"")</f>
        <v/>
      </c>
      <c r="C52" s="94"/>
      <c r="D52" s="92"/>
      <c r="E52" s="95"/>
      <c r="F52" s="96"/>
      <c r="G52" s="97">
        <f ca="1">IFERROR(NOW()-F52,"")</f>
        <v>45977.411124074075</v>
      </c>
      <c r="H52" s="96"/>
      <c r="I52" s="134" t="str">
        <f>IFERROR(VLOOKUP(D52,DB!A:F,6,0),"")</f>
        <v/>
      </c>
      <c r="J52" s="134" t="str">
        <f>IFERROR(VLOOKUP(D52,DB!A:G,7,0),"")</f>
        <v/>
      </c>
      <c r="K52" s="98"/>
      <c r="L52" s="92" t="str">
        <f>IFERROR(VLOOKUP(D52,DB!A:I,9,0),"")</f>
        <v/>
      </c>
    </row>
    <row r="53" spans="1:12" ht="15" customHeight="1">
      <c r="A53" s="134"/>
      <c r="B53" s="134" t="str">
        <f>IFERROR(VLOOKUP(D53,DB!A:K,11,0),"")</f>
        <v/>
      </c>
      <c r="C53" s="94"/>
      <c r="D53" s="92"/>
      <c r="E53" s="95"/>
      <c r="F53" s="96"/>
      <c r="G53" s="97">
        <f ca="1">IFERROR(NOW()-F53,"")</f>
        <v>45977.411124074075</v>
      </c>
      <c r="H53" s="96"/>
      <c r="I53" s="134" t="str">
        <f>IFERROR(VLOOKUP(D53,DB!A:F,6,0),"")</f>
        <v/>
      </c>
      <c r="J53" s="134" t="str">
        <f>IFERROR(VLOOKUP(D53,DB!A:G,7,0),"")</f>
        <v/>
      </c>
      <c r="K53" s="98"/>
      <c r="L53" s="92" t="str">
        <f>IFERROR(VLOOKUP(D53,DB!A:I,9,0),"")</f>
        <v/>
      </c>
    </row>
    <row r="54" spans="1:12" ht="15" customHeight="1">
      <c r="A54" s="134"/>
      <c r="B54" s="134" t="str">
        <f>IFERROR(VLOOKUP(D54,DB!A:K,11,0),"")</f>
        <v/>
      </c>
      <c r="C54" s="94"/>
      <c r="D54" s="92"/>
      <c r="E54" s="95"/>
      <c r="F54" s="96"/>
      <c r="G54" s="97">
        <f ca="1">IFERROR(NOW()-F54,"")</f>
        <v>45977.411124074075</v>
      </c>
      <c r="H54" s="96"/>
      <c r="I54" s="134" t="str">
        <f>IFERROR(VLOOKUP(D54,DB!A:F,6,0),"")</f>
        <v/>
      </c>
      <c r="J54" s="134" t="str">
        <f>IFERROR(VLOOKUP(D54,DB!A:G,7,0),"")</f>
        <v/>
      </c>
      <c r="K54" s="98"/>
      <c r="L54" s="92" t="str">
        <f>IFERROR(VLOOKUP(D54,DB!A:I,9,0),"")</f>
        <v/>
      </c>
    </row>
    <row r="55" spans="1:12" ht="15" customHeight="1">
      <c r="A55" s="134"/>
      <c r="B55" s="134" t="str">
        <f>IFERROR(VLOOKUP(D55,DB!A:K,11,0),"")</f>
        <v/>
      </c>
      <c r="C55" s="94"/>
      <c r="D55" s="92"/>
      <c r="E55" s="95"/>
      <c r="F55" s="96"/>
      <c r="G55" s="97">
        <f ca="1">IFERROR(NOW()-F55,"")</f>
        <v>45977.411124074075</v>
      </c>
      <c r="H55" s="96"/>
      <c r="I55" s="134" t="str">
        <f>IFERROR(VLOOKUP(D55,DB!A:F,6,0),"")</f>
        <v/>
      </c>
      <c r="J55" s="134" t="str">
        <f>IFERROR(VLOOKUP(D55,DB!A:G,7,0),"")</f>
        <v/>
      </c>
      <c r="K55" s="98"/>
      <c r="L55" s="92" t="str">
        <f>IFERROR(VLOOKUP(D55,DB!A:I,9,0),"")</f>
        <v/>
      </c>
    </row>
    <row r="56" spans="1:12" ht="15" customHeight="1">
      <c r="A56" s="134"/>
      <c r="B56" s="134" t="str">
        <f>IFERROR(VLOOKUP(D56,DB!A:K,11,0),"")</f>
        <v/>
      </c>
      <c r="C56" s="94"/>
      <c r="D56" s="92"/>
      <c r="E56" s="95"/>
      <c r="F56" s="96"/>
      <c r="G56" s="97">
        <f ca="1">IFERROR(NOW()-F56,"")</f>
        <v>45977.411124074075</v>
      </c>
      <c r="H56" s="96"/>
      <c r="I56" s="134" t="str">
        <f>IFERROR(VLOOKUP(D56,DB!A:F,6,0),"")</f>
        <v/>
      </c>
      <c r="J56" s="134" t="str">
        <f>IFERROR(VLOOKUP(D56,DB!A:G,7,0),"")</f>
        <v/>
      </c>
      <c r="K56" s="98"/>
      <c r="L56" s="92" t="str">
        <f>IFERROR(VLOOKUP(D56,DB!A:I,9,0),"")</f>
        <v/>
      </c>
    </row>
    <row r="57" spans="1:12" ht="15" customHeight="1">
      <c r="A57" s="134"/>
      <c r="B57" s="134" t="str">
        <f>IFERROR(VLOOKUP(D57,DB!A:K,11,0),"")</f>
        <v/>
      </c>
      <c r="C57" s="94"/>
      <c r="D57" s="92"/>
      <c r="E57" s="95"/>
      <c r="F57" s="96"/>
      <c r="G57" s="97">
        <f ca="1">IFERROR(NOW()-F57,"")</f>
        <v>45977.411124074075</v>
      </c>
      <c r="H57" s="96"/>
      <c r="I57" s="134" t="str">
        <f>IFERROR(VLOOKUP(D57,DB!A:F,6,0),"")</f>
        <v/>
      </c>
      <c r="J57" s="134" t="str">
        <f>IFERROR(VLOOKUP(D57,DB!A:G,7,0),"")</f>
        <v/>
      </c>
      <c r="K57" s="98"/>
      <c r="L57" s="92" t="str">
        <f>IFERROR(VLOOKUP(D57,DB!A:I,9,0),"")</f>
        <v/>
      </c>
    </row>
    <row r="58" spans="1:12" ht="15" customHeight="1">
      <c r="A58" s="134"/>
      <c r="B58" s="134" t="str">
        <f>IFERROR(VLOOKUP(D58,DB!A:K,11,0),"")</f>
        <v/>
      </c>
      <c r="C58" s="94"/>
      <c r="D58" s="92"/>
      <c r="E58" s="95"/>
      <c r="F58" s="96"/>
      <c r="G58" s="97">
        <f ca="1">IFERROR(NOW()-F58,"")</f>
        <v>45977.411124074075</v>
      </c>
      <c r="H58" s="96"/>
      <c r="I58" s="134" t="str">
        <f>IFERROR(VLOOKUP(D58,DB!A:F,6,0),"")</f>
        <v/>
      </c>
      <c r="J58" s="134" t="str">
        <f>IFERROR(VLOOKUP(D58,DB!A:G,7,0),"")</f>
        <v/>
      </c>
      <c r="K58" s="98"/>
      <c r="L58" s="92" t="str">
        <f>IFERROR(VLOOKUP(D58,DB!A:I,9,0),"")</f>
        <v/>
      </c>
    </row>
    <row r="59" spans="1:12" ht="15" customHeight="1">
      <c r="A59" s="134"/>
      <c r="B59" s="134" t="str">
        <f>IFERROR(VLOOKUP(D59,DB!A:K,11,0),"")</f>
        <v/>
      </c>
      <c r="C59" s="94"/>
      <c r="D59" s="92"/>
      <c r="E59" s="95"/>
      <c r="F59" s="96"/>
      <c r="G59" s="97">
        <f ca="1">IFERROR(NOW()-F59,"")</f>
        <v>45977.411124074075</v>
      </c>
      <c r="H59" s="96"/>
      <c r="I59" s="134" t="str">
        <f>IFERROR(VLOOKUP(D59,DB!A:F,6,0),"")</f>
        <v/>
      </c>
      <c r="J59" s="134" t="str">
        <f>IFERROR(VLOOKUP(D59,DB!A:G,7,0),"")</f>
        <v/>
      </c>
      <c r="K59" s="98"/>
      <c r="L59" s="92" t="str">
        <f>IFERROR(VLOOKUP(D59,DB!A:I,9,0),"")</f>
        <v/>
      </c>
    </row>
    <row r="60" spans="1:12" ht="15" customHeight="1">
      <c r="A60" s="134"/>
      <c r="B60" s="134" t="str">
        <f>IFERROR(VLOOKUP(D60,DB!A:K,11,0),"")</f>
        <v/>
      </c>
      <c r="C60" s="94"/>
      <c r="D60" s="92"/>
      <c r="E60" s="95"/>
      <c r="F60" s="96"/>
      <c r="G60" s="97">
        <f ca="1">IFERROR(NOW()-F60,"")</f>
        <v>45977.411124074075</v>
      </c>
      <c r="H60" s="96"/>
      <c r="I60" s="134" t="str">
        <f>IFERROR(VLOOKUP(D60,DB!A:F,6,0),"")</f>
        <v/>
      </c>
      <c r="J60" s="134" t="str">
        <f>IFERROR(VLOOKUP(D60,DB!A:G,7,0),"")</f>
        <v/>
      </c>
      <c r="K60" s="98"/>
      <c r="L60" s="92" t="str">
        <f>IFERROR(VLOOKUP(D60,DB!A:I,9,0),"")</f>
        <v/>
      </c>
    </row>
    <row r="61" spans="1:12" ht="15" customHeight="1">
      <c r="A61" s="134"/>
      <c r="B61" s="134" t="str">
        <f>IFERROR(VLOOKUP(D61,DB!A:K,11,0),"")</f>
        <v/>
      </c>
      <c r="C61" s="94"/>
      <c r="D61" s="92"/>
      <c r="E61" s="95"/>
      <c r="F61" s="96"/>
      <c r="G61" s="97">
        <f ca="1">IFERROR(NOW()-F61,"")</f>
        <v>45977.411124074075</v>
      </c>
      <c r="H61" s="96"/>
      <c r="I61" s="134" t="str">
        <f>IFERROR(VLOOKUP(D61,DB!A:F,6,0),"")</f>
        <v/>
      </c>
      <c r="J61" s="134" t="str">
        <f>IFERROR(VLOOKUP(D61,DB!A:G,7,0),"")</f>
        <v/>
      </c>
      <c r="K61" s="98"/>
      <c r="L61" s="92" t="str">
        <f>IFERROR(VLOOKUP(D61,DB!A:I,9,0),"")</f>
        <v/>
      </c>
    </row>
    <row r="62" spans="1:12" ht="15" customHeight="1">
      <c r="A62" s="134"/>
      <c r="B62" s="134" t="str">
        <f>IFERROR(VLOOKUP(D62,DB!A:K,11,0),"")</f>
        <v/>
      </c>
      <c r="C62" s="94"/>
      <c r="D62" s="92"/>
      <c r="E62" s="95"/>
      <c r="F62" s="96"/>
      <c r="G62" s="97">
        <f ca="1">IFERROR(NOW()-F62,"")</f>
        <v>45977.411124074075</v>
      </c>
      <c r="H62" s="96"/>
      <c r="I62" s="134" t="str">
        <f>IFERROR(VLOOKUP(D62,DB!A:F,6,0),"")</f>
        <v/>
      </c>
      <c r="J62" s="134" t="str">
        <f>IFERROR(VLOOKUP(D62,DB!A:G,7,0),"")</f>
        <v/>
      </c>
      <c r="K62" s="98"/>
      <c r="L62" s="92" t="str">
        <f>IFERROR(VLOOKUP(D62,DB!A:I,9,0),"")</f>
        <v/>
      </c>
    </row>
    <row r="63" spans="1:12" ht="15" customHeight="1">
      <c r="A63" s="134"/>
      <c r="B63" s="134" t="str">
        <f>IFERROR(VLOOKUP(D63,DB!A:K,11,0),"")</f>
        <v/>
      </c>
      <c r="C63" s="94"/>
      <c r="D63" s="92"/>
      <c r="E63" s="95"/>
      <c r="F63" s="96"/>
      <c r="G63" s="97">
        <f ca="1">IFERROR(NOW()-F63,"")</f>
        <v>45977.411124074075</v>
      </c>
      <c r="H63" s="96"/>
      <c r="I63" s="134" t="str">
        <f>IFERROR(VLOOKUP(D63,DB!A:F,6,0),"")</f>
        <v/>
      </c>
      <c r="J63" s="134" t="str">
        <f>IFERROR(VLOOKUP(D63,DB!A:G,7,0),"")</f>
        <v/>
      </c>
      <c r="K63" s="98"/>
      <c r="L63" s="92" t="str">
        <f>IFERROR(VLOOKUP(D63,DB!A:I,9,0),"")</f>
        <v/>
      </c>
    </row>
    <row r="64" spans="1:12" ht="15" customHeight="1">
      <c r="A64" s="134"/>
      <c r="B64" s="134" t="str">
        <f>IFERROR(VLOOKUP(D64,DB!A:K,11,0),"")</f>
        <v/>
      </c>
      <c r="C64" s="94"/>
      <c r="D64" s="92"/>
      <c r="E64" s="95"/>
      <c r="F64" s="96"/>
      <c r="G64" s="97">
        <f ca="1">IFERROR(NOW()-F64,"")</f>
        <v>45977.411124074075</v>
      </c>
      <c r="H64" s="96"/>
      <c r="I64" s="134" t="str">
        <f>IFERROR(VLOOKUP(D64,DB!A:F,6,0),"")</f>
        <v/>
      </c>
      <c r="J64" s="134" t="str">
        <f>IFERROR(VLOOKUP(D64,DB!A:G,7,0),"")</f>
        <v/>
      </c>
      <c r="K64" s="98"/>
      <c r="L64" s="92" t="str">
        <f>IFERROR(VLOOKUP(D64,DB!A:I,9,0),"")</f>
        <v/>
      </c>
    </row>
    <row r="65" spans="1:12" ht="15" customHeight="1">
      <c r="A65" s="134"/>
      <c r="B65" s="134" t="str">
        <f>IFERROR(VLOOKUP(D65,DB!A:K,11,0),"")</f>
        <v/>
      </c>
      <c r="C65" s="94"/>
      <c r="D65" s="92"/>
      <c r="E65" s="95"/>
      <c r="F65" s="96"/>
      <c r="G65" s="97">
        <f ca="1">IFERROR(NOW()-F65,"")</f>
        <v>45977.411124074075</v>
      </c>
      <c r="H65" s="96"/>
      <c r="I65" s="134" t="str">
        <f>IFERROR(VLOOKUP(D65,DB!A:F,6,0),"")</f>
        <v/>
      </c>
      <c r="J65" s="134" t="str">
        <f>IFERROR(VLOOKUP(D65,DB!A:G,7,0),"")</f>
        <v/>
      </c>
      <c r="K65" s="98"/>
      <c r="L65" s="92" t="str">
        <f>IFERROR(VLOOKUP(D65,DB!A:I,9,0),"")</f>
        <v/>
      </c>
    </row>
    <row r="66" spans="1:12" ht="15" customHeight="1">
      <c r="A66" s="134"/>
      <c r="B66" s="134" t="str">
        <f>IFERROR(VLOOKUP(D66,DB!A:K,11,0),"")</f>
        <v/>
      </c>
      <c r="C66" s="94"/>
      <c r="D66" s="92"/>
      <c r="E66" s="95"/>
      <c r="F66" s="96"/>
      <c r="G66" s="97">
        <f ca="1">IFERROR(NOW()-F66,"")</f>
        <v>45977.411124074075</v>
      </c>
      <c r="H66" s="96"/>
      <c r="I66" s="134" t="str">
        <f>IFERROR(VLOOKUP(D66,DB!A:F,6,0),"")</f>
        <v/>
      </c>
      <c r="J66" s="134" t="str">
        <f>IFERROR(VLOOKUP(D66,DB!A:G,7,0),"")</f>
        <v/>
      </c>
      <c r="K66" s="98"/>
      <c r="L66" s="92" t="str">
        <f>IFERROR(VLOOKUP(D66,DB!A:I,9,0),"")</f>
        <v/>
      </c>
    </row>
    <row r="67" spans="1:12" ht="15" customHeight="1">
      <c r="A67" s="134"/>
      <c r="B67" s="134" t="str">
        <f>IFERROR(VLOOKUP(D67,DB!A:K,11,0),"")</f>
        <v/>
      </c>
      <c r="C67" s="94"/>
      <c r="D67" s="92"/>
      <c r="E67" s="95"/>
      <c r="F67" s="96"/>
      <c r="G67" s="97">
        <f ca="1">IFERROR(NOW()-F67,"")</f>
        <v>45977.411124074075</v>
      </c>
      <c r="H67" s="96"/>
      <c r="I67" s="134" t="str">
        <f>IFERROR(VLOOKUP(D67,DB!A:F,6,0),"")</f>
        <v/>
      </c>
      <c r="J67" s="134" t="str">
        <f>IFERROR(VLOOKUP(D67,DB!A:G,7,0),"")</f>
        <v/>
      </c>
      <c r="K67" s="98"/>
      <c r="L67" s="92" t="str">
        <f>IFERROR(VLOOKUP(D67,DB!A:I,9,0),"")</f>
        <v/>
      </c>
    </row>
    <row r="68" spans="1:12" ht="15" customHeight="1">
      <c r="A68" s="134"/>
      <c r="B68" s="134" t="str">
        <f>IFERROR(VLOOKUP(D68,DB!A:K,11,0),"")</f>
        <v/>
      </c>
      <c r="C68" s="94"/>
      <c r="D68" s="92"/>
      <c r="E68" s="95"/>
      <c r="F68" s="96"/>
      <c r="G68" s="97">
        <f ca="1">IFERROR(NOW()-F68,"")</f>
        <v>45977.411124074075</v>
      </c>
      <c r="H68" s="96"/>
      <c r="I68" s="134" t="str">
        <f>IFERROR(VLOOKUP(D68,DB!A:F,6,0),"")</f>
        <v/>
      </c>
      <c r="J68" s="134" t="str">
        <f>IFERROR(VLOOKUP(D68,DB!A:G,7,0),"")</f>
        <v/>
      </c>
      <c r="K68" s="98"/>
      <c r="L68" s="92" t="str">
        <f>IFERROR(VLOOKUP(D68,DB!A:I,9,0),"")</f>
        <v/>
      </c>
    </row>
    <row r="69" spans="1:12" ht="15" customHeight="1">
      <c r="A69" s="134"/>
      <c r="B69" s="134" t="str">
        <f>IFERROR(VLOOKUP(D69,DB!A:K,11,0),"")</f>
        <v/>
      </c>
      <c r="C69" s="94"/>
      <c r="D69" s="92"/>
      <c r="E69" s="95"/>
      <c r="F69" s="96"/>
      <c r="G69" s="97">
        <f ca="1">IFERROR(NOW()-F69,"")</f>
        <v>45977.411124074075</v>
      </c>
      <c r="H69" s="96"/>
      <c r="I69" s="134" t="str">
        <f>IFERROR(VLOOKUP(D69,DB!A:F,6,0),"")</f>
        <v/>
      </c>
      <c r="J69" s="134" t="str">
        <f>IFERROR(VLOOKUP(D69,DB!A:G,7,0),"")</f>
        <v/>
      </c>
      <c r="K69" s="98"/>
      <c r="L69" s="92" t="str">
        <f>IFERROR(VLOOKUP(D69,DB!A:I,9,0),"")</f>
        <v/>
      </c>
    </row>
    <row r="70" spans="1:12" ht="15" customHeight="1">
      <c r="A70" s="134"/>
      <c r="B70" s="134" t="str">
        <f>IFERROR(VLOOKUP(D70,DB!A:K,11,0),"")</f>
        <v/>
      </c>
      <c r="C70" s="94"/>
      <c r="D70" s="92"/>
      <c r="E70" s="95"/>
      <c r="F70" s="96"/>
      <c r="G70" s="97">
        <f ca="1">IFERROR(NOW()-F70,"")</f>
        <v>45977.411124074075</v>
      </c>
      <c r="H70" s="96"/>
      <c r="I70" s="134" t="str">
        <f>IFERROR(VLOOKUP(D70,DB!A:F,6,0),"")</f>
        <v/>
      </c>
      <c r="J70" s="134" t="str">
        <f>IFERROR(VLOOKUP(D70,DB!A:G,7,0),"")</f>
        <v/>
      </c>
      <c r="K70" s="98"/>
      <c r="L70" s="92" t="str">
        <f>IFERROR(VLOOKUP(D70,DB!A:I,9,0),"")</f>
        <v/>
      </c>
    </row>
    <row r="71" spans="1:12" ht="15" customHeight="1">
      <c r="A71" s="134"/>
      <c r="B71" s="134" t="str">
        <f>IFERROR(VLOOKUP(D71,DB!A:K,11,0),"")</f>
        <v/>
      </c>
      <c r="C71" s="94"/>
      <c r="D71" s="92"/>
      <c r="E71" s="95"/>
      <c r="F71" s="96"/>
      <c r="G71" s="97">
        <f ca="1">IFERROR(NOW()-F71,"")</f>
        <v>45977.411124074075</v>
      </c>
      <c r="H71" s="96"/>
      <c r="I71" s="134" t="str">
        <f>IFERROR(VLOOKUP(D71,DB!A:F,6,0),"")</f>
        <v/>
      </c>
      <c r="J71" s="134" t="str">
        <f>IFERROR(VLOOKUP(D71,DB!A:G,7,0),"")</f>
        <v/>
      </c>
      <c r="K71" s="98"/>
      <c r="L71" s="92" t="str">
        <f>IFERROR(VLOOKUP(D71,DB!A:I,9,0),"")</f>
        <v/>
      </c>
    </row>
    <row r="72" spans="1:12" ht="15" customHeight="1">
      <c r="A72" s="134"/>
      <c r="B72" s="134" t="str">
        <f>IFERROR(VLOOKUP(D72,DB!A:K,11,0),"")</f>
        <v/>
      </c>
      <c r="C72" s="94"/>
      <c r="D72" s="92"/>
      <c r="E72" s="95"/>
      <c r="F72" s="96"/>
      <c r="G72" s="97">
        <f ca="1">IFERROR(NOW()-F72,"")</f>
        <v>45977.411124074075</v>
      </c>
      <c r="H72" s="96"/>
      <c r="I72" s="134" t="str">
        <f>IFERROR(VLOOKUP(D72,DB!A:F,6,0),"")</f>
        <v/>
      </c>
      <c r="J72" s="134" t="str">
        <f>IFERROR(VLOOKUP(D72,DB!A:G,7,0),"")</f>
        <v/>
      </c>
      <c r="K72" s="98"/>
      <c r="L72" s="92" t="str">
        <f>IFERROR(VLOOKUP(D72,DB!A:I,9,0),"")</f>
        <v/>
      </c>
    </row>
    <row r="73" spans="1:12" ht="15" customHeight="1">
      <c r="A73" s="134"/>
      <c r="B73" s="134" t="str">
        <f>IFERROR(VLOOKUP(D73,DB!A:K,11,0),"")</f>
        <v/>
      </c>
      <c r="C73" s="94"/>
      <c r="D73" s="92"/>
      <c r="E73" s="95"/>
      <c r="F73" s="96"/>
      <c r="G73" s="97">
        <f ca="1">IFERROR(NOW()-F73,"")</f>
        <v>45977.411124074075</v>
      </c>
      <c r="H73" s="96"/>
      <c r="I73" s="134" t="str">
        <f>IFERROR(VLOOKUP(D73,DB!A:F,6,0),"")</f>
        <v/>
      </c>
      <c r="J73" s="134" t="str">
        <f>IFERROR(VLOOKUP(D73,DB!A:G,7,0),"")</f>
        <v/>
      </c>
      <c r="K73" s="98"/>
      <c r="L73" s="92" t="str">
        <f>IFERROR(VLOOKUP(D73,DB!A:I,9,0),"")</f>
        <v/>
      </c>
    </row>
    <row r="74" spans="1:12" ht="15" customHeight="1">
      <c r="A74" s="134"/>
      <c r="B74" s="134" t="str">
        <f>IFERROR(VLOOKUP(D74,DB!A:K,11,0),"")</f>
        <v/>
      </c>
      <c r="C74" s="94"/>
      <c r="D74" s="92"/>
      <c r="E74" s="95"/>
      <c r="F74" s="96"/>
      <c r="G74" s="97">
        <f ca="1">IFERROR(NOW()-F74,"")</f>
        <v>45977.411124074075</v>
      </c>
      <c r="H74" s="96"/>
      <c r="I74" s="134" t="str">
        <f>IFERROR(VLOOKUP(D74,DB!A:F,6,0),"")</f>
        <v/>
      </c>
      <c r="J74" s="134" t="str">
        <f>IFERROR(VLOOKUP(D74,DB!A:G,7,0),"")</f>
        <v/>
      </c>
      <c r="K74" s="98"/>
      <c r="L74" s="92" t="str">
        <f>IFERROR(VLOOKUP(D74,DB!A:I,9,0),"")</f>
        <v/>
      </c>
    </row>
    <row r="75" spans="1:12" ht="15" customHeight="1">
      <c r="A75" s="134"/>
      <c r="B75" s="134" t="str">
        <f>IFERROR(VLOOKUP(D75,DB!A:K,11,0),"")</f>
        <v/>
      </c>
      <c r="C75" s="94"/>
      <c r="D75" s="92"/>
      <c r="E75" s="95"/>
      <c r="F75" s="96"/>
      <c r="G75" s="97">
        <f ca="1">IFERROR(NOW()-F75,"")</f>
        <v>45977.411124074075</v>
      </c>
      <c r="H75" s="96"/>
      <c r="I75" s="134" t="str">
        <f>IFERROR(VLOOKUP(D75,DB!A:F,6,0),"")</f>
        <v/>
      </c>
      <c r="J75" s="134" t="str">
        <f>IFERROR(VLOOKUP(D75,DB!A:G,7,0),"")</f>
        <v/>
      </c>
      <c r="K75" s="98"/>
      <c r="L75" s="92" t="str">
        <f>IFERROR(VLOOKUP(D75,DB!A:I,9,0),"")</f>
        <v/>
      </c>
    </row>
    <row r="76" spans="1:12" ht="15" customHeight="1">
      <c r="A76" s="134"/>
      <c r="B76" s="134" t="str">
        <f>IFERROR(VLOOKUP(D76,DB!A:K,11,0),"")</f>
        <v/>
      </c>
      <c r="C76" s="94"/>
      <c r="D76" s="92"/>
      <c r="E76" s="95"/>
      <c r="F76" s="96"/>
      <c r="G76" s="97">
        <f ca="1">IFERROR(NOW()-F76,"")</f>
        <v>45977.411124074075</v>
      </c>
      <c r="H76" s="96"/>
      <c r="I76" s="134" t="str">
        <f>IFERROR(VLOOKUP(D76,DB!A:F,6,0),"")</f>
        <v/>
      </c>
      <c r="J76" s="134" t="str">
        <f>IFERROR(VLOOKUP(D76,DB!A:G,7,0),"")</f>
        <v/>
      </c>
      <c r="K76" s="98"/>
      <c r="L76" s="92" t="str">
        <f>IFERROR(VLOOKUP(D76,DB!A:I,9,0),"")</f>
        <v/>
      </c>
    </row>
    <row r="77" spans="1:12" ht="15" customHeight="1">
      <c r="A77" s="134"/>
      <c r="B77" s="134" t="str">
        <f>IFERROR(VLOOKUP(D77,DB!A:K,11,0),"")</f>
        <v/>
      </c>
      <c r="C77" s="94"/>
      <c r="D77" s="92"/>
      <c r="E77" s="95"/>
      <c r="F77" s="96"/>
      <c r="G77" s="97">
        <f ca="1">IFERROR(NOW()-F77,"")</f>
        <v>45977.411124074075</v>
      </c>
      <c r="H77" s="96"/>
      <c r="I77" s="134" t="str">
        <f>IFERROR(VLOOKUP(D77,DB!A:F,6,0),"")</f>
        <v/>
      </c>
      <c r="J77" s="134" t="str">
        <f>IFERROR(VLOOKUP(D77,DB!A:G,7,0),"")</f>
        <v/>
      </c>
      <c r="K77" s="98"/>
      <c r="L77" s="92" t="str">
        <f>IFERROR(VLOOKUP(D77,DB!A:I,9,0),"")</f>
        <v/>
      </c>
    </row>
    <row r="78" spans="1:12" ht="15" customHeight="1">
      <c r="A78" s="134"/>
      <c r="B78" s="134" t="str">
        <f>IFERROR(VLOOKUP(D78,DB!A:K,11,0),"")</f>
        <v/>
      </c>
      <c r="C78" s="94"/>
      <c r="D78" s="92"/>
      <c r="E78" s="95"/>
      <c r="F78" s="96"/>
      <c r="G78" s="97">
        <f ca="1">IFERROR(NOW()-F78,"")</f>
        <v>45977.411124074075</v>
      </c>
      <c r="H78" s="96"/>
      <c r="I78" s="134" t="str">
        <f>IFERROR(VLOOKUP(D78,DB!A:F,6,0),"")</f>
        <v/>
      </c>
      <c r="J78" s="134" t="str">
        <f>IFERROR(VLOOKUP(D78,DB!A:G,7,0),"")</f>
        <v/>
      </c>
      <c r="K78" s="98"/>
      <c r="L78" s="92"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2"/>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5" t="s">
        <v>39010</v>
      </c>
      <c r="B1" s="145" t="s">
        <v>39011</v>
      </c>
      <c r="C1" s="145" t="s">
        <v>39012</v>
      </c>
      <c r="D1" s="145" t="s">
        <v>166</v>
      </c>
      <c r="E1" s="145" t="s">
        <v>39013</v>
      </c>
      <c r="F1" s="146" t="s">
        <v>39014</v>
      </c>
      <c r="G1" s="147" t="s">
        <v>39015</v>
      </c>
      <c r="H1" s="146" t="s">
        <v>39016</v>
      </c>
      <c r="I1" s="145" t="s">
        <v>39017</v>
      </c>
      <c r="J1" s="145" t="s">
        <v>39018</v>
      </c>
      <c r="K1" s="145" t="s">
        <v>39019</v>
      </c>
      <c r="L1" s="145" t="s">
        <v>8</v>
      </c>
      <c r="M1" s="93"/>
    </row>
    <row r="2" spans="1:13">
      <c r="A2" s="37" t="s">
        <v>39132</v>
      </c>
      <c r="B2" s="37" t="str">
        <f>IFERROR(VLOOKUP(D2,DB!A:K,11,0),"")</f>
        <v>R5</v>
      </c>
      <c r="C2" s="37">
        <v>3</v>
      </c>
      <c r="D2" s="107" t="s">
        <v>36011</v>
      </c>
      <c r="E2" s="37" t="s">
        <v>39021</v>
      </c>
      <c r="F2" s="38">
        <v>45891.832060185188</v>
      </c>
      <c r="G2" s="116">
        <f ca="1">IFERROR(NOW()-F2,"")</f>
        <v>85.579063888886594</v>
      </c>
      <c r="H2" s="38">
        <v>45891.790393518517</v>
      </c>
      <c r="I2" s="37" t="str">
        <f>IFERROR(VLOOKUP(D2,DB!A:F,6,0),"")</f>
        <v>Generator-SG</v>
      </c>
      <c r="J2" s="37" t="str">
        <f>IFERROR(VLOOKUP(D2,DB!A:G,7,0),"")</f>
        <v>Vandalized</v>
      </c>
      <c r="K2" s="37" t="s">
        <v>39133</v>
      </c>
      <c r="L2" s="37" t="str">
        <f>IFERROR(VLOOKUP(D2,DB!A:I,9,0),"")</f>
        <v>Latis</v>
      </c>
      <c r="M2" s="106"/>
    </row>
    <row r="3" spans="1:13" ht="30">
      <c r="A3" s="37" t="s">
        <v>39134</v>
      </c>
      <c r="B3" s="37" t="str">
        <f>IFERROR(VLOOKUP(D3,DB!A:K,11,0),"")</f>
        <v>R5</v>
      </c>
      <c r="C3" s="37">
        <v>1</v>
      </c>
      <c r="D3" s="37" t="s">
        <v>33268</v>
      </c>
      <c r="E3" s="37" t="s">
        <v>39024</v>
      </c>
      <c r="F3" s="38">
        <v>45926.188877314817</v>
      </c>
      <c r="G3" s="116">
        <f t="shared" ref="G3" ca="1" si="0">IFERROR(NOW()-F3,"")</f>
        <v>51.222246759258269</v>
      </c>
      <c r="H3" s="38">
        <v>45926.158159722225</v>
      </c>
      <c r="I3" s="37" t="str">
        <f>IFERROR(VLOOKUP(D3,DB!A:F,6,0),"")</f>
        <v>SCECO</v>
      </c>
      <c r="J3" s="37" t="str">
        <f>IFERROR(VLOOKUP(D3,DB!A:G,7,0),"")</f>
        <v>Good</v>
      </c>
      <c r="K3" s="37" t="s">
        <v>39135</v>
      </c>
      <c r="L3" s="37" t="str">
        <f>IFERROR(VLOOKUP(D3,DB!A:I,9,0),"")</f>
        <v>Latis</v>
      </c>
      <c r="M3" s="106"/>
    </row>
    <row r="4" spans="1:13" ht="48" customHeight="1">
      <c r="A4" s="123" t="s">
        <v>39136</v>
      </c>
      <c r="B4" s="123" t="str">
        <f>IFERROR(VLOOKUP(D4,DB!A:K,11,0),"")</f>
        <v>R5</v>
      </c>
      <c r="C4" s="123">
        <v>1</v>
      </c>
      <c r="D4" s="123" t="s">
        <v>34758</v>
      </c>
      <c r="E4" s="123" t="s">
        <v>39024</v>
      </c>
      <c r="F4" s="124">
        <v>45948.661111111112</v>
      </c>
      <c r="G4" s="125">
        <f t="shared" ref="G4" ca="1" si="1">IFERROR(NOW()-F4,"")</f>
        <v>28.750012962962501</v>
      </c>
      <c r="H4" s="124">
        <v>45948.661111111112</v>
      </c>
      <c r="I4" s="123" t="str">
        <f>IFERROR(VLOOKUP(D4,DB!A:F,6,0),"")</f>
        <v>SCECO</v>
      </c>
      <c r="J4" s="123" t="str">
        <f>IFERROR(VLOOKUP(D4,DB!A:G,7,0),"")</f>
        <v>Dead</v>
      </c>
      <c r="K4" s="123" t="s">
        <v>39137</v>
      </c>
      <c r="L4" s="123" t="str">
        <f>IFERROR(VLOOKUP(D4,DB!A:I,9,0),"")</f>
        <v>Latis</v>
      </c>
    </row>
    <row r="5" spans="1:13" ht="30.75">
      <c r="A5" s="123" t="s">
        <v>39138</v>
      </c>
      <c r="B5" s="123" t="s">
        <v>5443</v>
      </c>
      <c r="C5" s="123">
        <v>1</v>
      </c>
      <c r="D5" s="123" t="s">
        <v>32330</v>
      </c>
      <c r="E5" s="123" t="s">
        <v>39021</v>
      </c>
      <c r="F5" s="124">
        <v>45968.848599537036</v>
      </c>
      <c r="G5" s="125">
        <f ca="1">IFERROR(NOW()-F5,"")</f>
        <v>8.5625245370392804</v>
      </c>
      <c r="H5" s="124">
        <v>45968.827465277776</v>
      </c>
      <c r="I5" s="123" t="s">
        <v>22</v>
      </c>
      <c r="J5" s="123" t="s">
        <v>65</v>
      </c>
      <c r="K5" s="123" t="s">
        <v>39139</v>
      </c>
      <c r="L5" s="123" t="s">
        <v>8145</v>
      </c>
    </row>
    <row r="6" spans="1:13">
      <c r="A6" s="123" t="s">
        <v>39140</v>
      </c>
      <c r="B6" s="123" t="str">
        <f>IFERROR(VLOOKUP(D6,DB!A:K,11,0),"")</f>
        <v>R5</v>
      </c>
      <c r="C6" s="123">
        <v>1</v>
      </c>
      <c r="D6" s="123" t="s">
        <v>33027</v>
      </c>
      <c r="E6" s="123" t="s">
        <v>39021</v>
      </c>
      <c r="F6" s="156">
        <v>45977.009479166663</v>
      </c>
      <c r="G6" s="125">
        <f t="shared" ref="G6:G25" ca="1" si="2">IFERROR(NOW()-F6,"")</f>
        <v>0.40164490741153713</v>
      </c>
      <c r="H6" s="156">
        <v>45976.947858796295</v>
      </c>
      <c r="I6" s="123" t="str">
        <f>IFERROR(VLOOKUP(D6,DB!A:F,6,0),"")</f>
        <v>SCECO</v>
      </c>
      <c r="J6" s="123" t="str">
        <f>IFERROR(VLOOKUP(D6,DB!A:G,7,0),"")</f>
        <v>No BB Design</v>
      </c>
      <c r="K6" s="123" t="s">
        <v>39141</v>
      </c>
      <c r="L6" s="123" t="str">
        <f>IFERROR(VLOOKUP(D6,DB!A:I,9,0),"")</f>
        <v>Latis</v>
      </c>
    </row>
    <row r="7" spans="1:13">
      <c r="A7" s="123" t="s">
        <v>39142</v>
      </c>
      <c r="B7" s="123" t="str">
        <f>IFERROR(VLOOKUP(D7,DB!A:K,11,0),"")</f>
        <v>R5</v>
      </c>
      <c r="C7" s="123">
        <v>1</v>
      </c>
      <c r="D7" s="123" t="s">
        <v>32967</v>
      </c>
      <c r="E7" s="123" t="s">
        <v>39021</v>
      </c>
      <c r="F7" s="156">
        <v>45977.38858796296</v>
      </c>
      <c r="G7" s="125">
        <f t="shared" ca="1" si="2"/>
        <v>2.2536111115186941E-2</v>
      </c>
      <c r="H7" s="156">
        <v>45977.37599537037</v>
      </c>
      <c r="I7" s="123" t="str">
        <f>IFERROR(VLOOKUP(D7,DB!A:F,6,0),"")</f>
        <v>Generator-SG</v>
      </c>
      <c r="J7" s="123" t="str">
        <f>IFERROR(VLOOKUP(D7,DB!A:G,7,0),"")</f>
        <v>Vandalized</v>
      </c>
      <c r="K7" s="123" t="s">
        <v>39143</v>
      </c>
      <c r="L7" s="123" t="str">
        <f>IFERROR(VLOOKUP(D7,DB!A:I,9,0),"")</f>
        <v>Latis</v>
      </c>
    </row>
    <row r="8" spans="1:13">
      <c r="A8" s="123"/>
      <c r="B8" s="123" t="str">
        <f>IFERROR(VLOOKUP(D8,DB!A:K,11,0),"")</f>
        <v/>
      </c>
      <c r="C8" s="123"/>
      <c r="D8" s="123"/>
      <c r="E8" s="123"/>
      <c r="F8" s="123"/>
      <c r="G8" s="125">
        <f t="shared" ca="1" si="2"/>
        <v>45977.411124074075</v>
      </c>
      <c r="H8" s="123"/>
      <c r="I8" s="123" t="str">
        <f>IFERROR(VLOOKUP(D8,DB!A:F,6,0),"")</f>
        <v/>
      </c>
      <c r="J8" s="123" t="str">
        <f>IFERROR(VLOOKUP(D8,DB!A:G,7,0),"")</f>
        <v/>
      </c>
      <c r="K8" s="123"/>
      <c r="L8" s="123" t="str">
        <f>IFERROR(VLOOKUP(D8,DB!A:I,9,0),"")</f>
        <v/>
      </c>
    </row>
    <row r="9" spans="1:13">
      <c r="A9" s="123"/>
      <c r="B9" s="123" t="str">
        <f>IFERROR(VLOOKUP(D9,DB!A:K,11,0),"")</f>
        <v/>
      </c>
      <c r="C9" s="123"/>
      <c r="D9" s="123"/>
      <c r="E9" s="123"/>
      <c r="F9" s="123"/>
      <c r="G9" s="125">
        <f t="shared" ca="1" si="2"/>
        <v>45977.411124074075</v>
      </c>
      <c r="H9" s="123"/>
      <c r="I9" s="123" t="str">
        <f>IFERROR(VLOOKUP(D9,DB!A:F,6,0),"")</f>
        <v/>
      </c>
      <c r="J9" s="123" t="str">
        <f>IFERROR(VLOOKUP(D9,DB!A:G,7,0),"")</f>
        <v/>
      </c>
      <c r="K9" s="123"/>
      <c r="L9" s="123" t="str">
        <f>IFERROR(VLOOKUP(D9,DB!A:I,9,0),"")</f>
        <v/>
      </c>
    </row>
    <row r="10" spans="1:13" ht="15.75">
      <c r="A10" s="123"/>
      <c r="B10" s="123" t="str">
        <f>IFERROR(VLOOKUP(D10,DB!A:K,11,0),"")</f>
        <v/>
      </c>
      <c r="C10" s="123"/>
      <c r="D10" s="159"/>
      <c r="E10" s="123"/>
      <c r="F10" s="123"/>
      <c r="G10" s="125">
        <f t="shared" ca="1" si="2"/>
        <v>45977.411124074075</v>
      </c>
      <c r="H10" s="123"/>
      <c r="I10" s="123" t="str">
        <f>IFERROR(VLOOKUP(D10,DB!A:F,6,0),"")</f>
        <v/>
      </c>
      <c r="J10" s="123" t="str">
        <f>IFERROR(VLOOKUP(D10,DB!A:G,7,0),"")</f>
        <v/>
      </c>
      <c r="K10" s="123"/>
      <c r="L10" s="123" t="str">
        <f>IFERROR(VLOOKUP(D10,DB!A:I,9,0),"")</f>
        <v/>
      </c>
    </row>
    <row r="11" spans="1:13">
      <c r="A11" s="123"/>
      <c r="B11" s="123" t="str">
        <f>IFERROR(VLOOKUP(D11,DB!A:K,11,0),"")</f>
        <v/>
      </c>
      <c r="C11" s="123"/>
      <c r="D11" s="123"/>
      <c r="E11" s="123"/>
      <c r="F11" s="123"/>
      <c r="G11" s="125">
        <f t="shared" ca="1" si="2"/>
        <v>45977.411124074075</v>
      </c>
      <c r="H11" s="123"/>
      <c r="I11" s="123" t="str">
        <f>IFERROR(VLOOKUP(D11,DB!A:F,6,0),"")</f>
        <v/>
      </c>
      <c r="J11" s="123" t="str">
        <f>IFERROR(VLOOKUP(D11,DB!A:G,7,0),"")</f>
        <v/>
      </c>
      <c r="K11" s="123"/>
      <c r="L11" s="123" t="str">
        <f>IFERROR(VLOOKUP(D11,DB!A:I,9,0),"")</f>
        <v/>
      </c>
    </row>
    <row r="12" spans="1:13">
      <c r="A12" s="123"/>
      <c r="B12" s="123" t="str">
        <f>IFERROR(VLOOKUP(D12,DB!A:K,11,0),"")</f>
        <v/>
      </c>
      <c r="C12" s="123"/>
      <c r="D12" s="123"/>
      <c r="E12" s="123"/>
      <c r="F12" s="123"/>
      <c r="G12" s="125">
        <f t="shared" ca="1" si="2"/>
        <v>45977.411124074075</v>
      </c>
      <c r="H12" s="123"/>
      <c r="I12" s="123" t="str">
        <f>IFERROR(VLOOKUP(D12,DB!A:F,6,0),"")</f>
        <v/>
      </c>
      <c r="J12" s="123" t="str">
        <f>IFERROR(VLOOKUP(D12,DB!A:G,7,0),"")</f>
        <v/>
      </c>
      <c r="K12" s="123"/>
      <c r="L12" s="123" t="str">
        <f>IFERROR(VLOOKUP(D12,DB!A:I,9,0),"")</f>
        <v/>
      </c>
    </row>
    <row r="13" spans="1:13">
      <c r="A13" s="123"/>
      <c r="B13" s="123" t="str">
        <f>IFERROR(VLOOKUP(D13,DB!A:K,11,0),"")</f>
        <v/>
      </c>
      <c r="C13" s="123"/>
      <c r="D13" s="123"/>
      <c r="E13" s="123"/>
      <c r="F13" s="123"/>
      <c r="G13" s="125">
        <f t="shared" ca="1" si="2"/>
        <v>45977.411124074075</v>
      </c>
      <c r="H13" s="123"/>
      <c r="I13" s="123" t="str">
        <f>IFERROR(VLOOKUP(D13,DB!A:F,6,0),"")</f>
        <v/>
      </c>
      <c r="J13" s="123" t="str">
        <f>IFERROR(VLOOKUP(D13,DB!A:G,7,0),"")</f>
        <v/>
      </c>
      <c r="K13" s="123"/>
      <c r="L13" s="123" t="str">
        <f>IFERROR(VLOOKUP(D13,DB!A:I,9,0),"")</f>
        <v/>
      </c>
    </row>
    <row r="14" spans="1:13">
      <c r="A14" s="123"/>
      <c r="B14" s="123" t="str">
        <f>IFERROR(VLOOKUP(D14,DB!A:K,11,0),"")</f>
        <v/>
      </c>
      <c r="C14" s="123"/>
      <c r="D14" s="123"/>
      <c r="E14" s="123"/>
      <c r="F14" s="123"/>
      <c r="G14" s="125">
        <f t="shared" ca="1" si="2"/>
        <v>45977.411124074075</v>
      </c>
      <c r="H14" s="123"/>
      <c r="I14" s="123" t="str">
        <f>IFERROR(VLOOKUP(D14,DB!A:F,6,0),"")</f>
        <v/>
      </c>
      <c r="J14" s="123" t="str">
        <f>IFERROR(VLOOKUP(D14,DB!A:G,7,0),"")</f>
        <v/>
      </c>
      <c r="K14" s="123"/>
      <c r="L14" s="123" t="str">
        <f>IFERROR(VLOOKUP(D14,DB!A:I,9,0),"")</f>
        <v/>
      </c>
    </row>
    <row r="15" spans="1:13">
      <c r="A15" s="123"/>
      <c r="B15" s="123" t="str">
        <f>IFERROR(VLOOKUP(D15,DB!A:K,11,0),"")</f>
        <v/>
      </c>
      <c r="C15" s="123"/>
      <c r="D15" s="123"/>
      <c r="E15" s="123"/>
      <c r="F15" s="123"/>
      <c r="G15" s="125">
        <f t="shared" ca="1" si="2"/>
        <v>45977.411124074075</v>
      </c>
      <c r="H15" s="123"/>
      <c r="I15" s="123" t="str">
        <f>IFERROR(VLOOKUP(D15,DB!A:F,6,0),"")</f>
        <v/>
      </c>
      <c r="J15" s="123" t="str">
        <f>IFERROR(VLOOKUP(D15,DB!A:G,7,0),"")</f>
        <v/>
      </c>
      <c r="K15" s="123"/>
      <c r="L15" s="123" t="str">
        <f>IFERROR(VLOOKUP(D15,DB!A:I,9,0),"")</f>
        <v/>
      </c>
    </row>
    <row r="16" spans="1:13">
      <c r="A16" s="123"/>
      <c r="B16" s="123" t="str">
        <f>IFERROR(VLOOKUP(D16,DB!A:K,11,0),"")</f>
        <v/>
      </c>
      <c r="C16" s="123"/>
      <c r="D16" s="123"/>
      <c r="E16" s="123"/>
      <c r="F16" s="123"/>
      <c r="G16" s="125">
        <f t="shared" ca="1" si="2"/>
        <v>45977.411124074075</v>
      </c>
      <c r="H16" s="123"/>
      <c r="I16" s="123" t="str">
        <f>IFERROR(VLOOKUP(D16,DB!A:F,6,0),"")</f>
        <v/>
      </c>
      <c r="J16" s="123" t="str">
        <f>IFERROR(VLOOKUP(D16,DB!A:G,7,0),"")</f>
        <v/>
      </c>
      <c r="K16" s="123"/>
      <c r="L16" s="123" t="str">
        <f>IFERROR(VLOOKUP(D16,DB!A:I,9,0),"")</f>
        <v/>
      </c>
    </row>
    <row r="17" spans="1:12">
      <c r="A17" s="123"/>
      <c r="B17" s="123" t="str">
        <f>IFERROR(VLOOKUP(D17,DB!A:K,11,0),"")</f>
        <v/>
      </c>
      <c r="C17" s="123"/>
      <c r="D17" s="123"/>
      <c r="E17" s="123"/>
      <c r="F17" s="123"/>
      <c r="G17" s="125">
        <f t="shared" ca="1" si="2"/>
        <v>45977.411124074075</v>
      </c>
      <c r="H17" s="123"/>
      <c r="I17" s="123" t="str">
        <f>IFERROR(VLOOKUP(D17,DB!A:F,6,0),"")</f>
        <v/>
      </c>
      <c r="J17" s="123" t="str">
        <f>IFERROR(VLOOKUP(D17,DB!A:G,7,0),"")</f>
        <v/>
      </c>
      <c r="K17" s="123"/>
      <c r="L17" s="123" t="str">
        <f>IFERROR(VLOOKUP(D17,DB!A:I,9,0),"")</f>
        <v/>
      </c>
    </row>
    <row r="18" spans="1:12">
      <c r="A18" s="123"/>
      <c r="B18" s="123" t="str">
        <f>IFERROR(VLOOKUP(D18,DB!A:K,11,0),"")</f>
        <v/>
      </c>
      <c r="C18" s="123"/>
      <c r="D18" s="123"/>
      <c r="E18" s="123"/>
      <c r="F18" s="123"/>
      <c r="G18" s="125">
        <f t="shared" ca="1" si="2"/>
        <v>45977.411124074075</v>
      </c>
      <c r="H18" s="123"/>
      <c r="I18" s="123" t="str">
        <f>IFERROR(VLOOKUP(D18,DB!A:F,6,0),"")</f>
        <v/>
      </c>
      <c r="J18" s="123" t="str">
        <f>IFERROR(VLOOKUP(D18,DB!A:G,7,0),"")</f>
        <v/>
      </c>
      <c r="K18" s="123"/>
      <c r="L18" s="123" t="str">
        <f>IFERROR(VLOOKUP(D18,DB!A:I,9,0),"")</f>
        <v/>
      </c>
    </row>
    <row r="19" spans="1:12">
      <c r="A19" s="123"/>
      <c r="B19" s="123" t="str">
        <f>IFERROR(VLOOKUP(D19,DB!A:K,11,0),"")</f>
        <v/>
      </c>
      <c r="C19" s="123"/>
      <c r="D19" s="123"/>
      <c r="E19" s="123"/>
      <c r="F19" s="123"/>
      <c r="G19" s="123">
        <f t="shared" ca="1" si="2"/>
        <v>45977.411124074075</v>
      </c>
      <c r="H19" s="123"/>
      <c r="I19" s="123" t="str">
        <f>IFERROR(VLOOKUP(D19,DB!A:F,6,0),"")</f>
        <v/>
      </c>
      <c r="J19" s="123" t="str">
        <f>IFERROR(VLOOKUP(D19,DB!A:G,7,0),"")</f>
        <v/>
      </c>
      <c r="K19" s="123"/>
      <c r="L19" s="123" t="str">
        <f>IFERROR(VLOOKUP(D19,DB!A:I,9,0),"")</f>
        <v/>
      </c>
    </row>
    <row r="20" spans="1:12">
      <c r="A20" s="123"/>
      <c r="B20" s="123" t="str">
        <f>IFERROR(VLOOKUP(D20,DB!A:K,11,0),"")</f>
        <v/>
      </c>
      <c r="C20" s="123"/>
      <c r="D20" s="123"/>
      <c r="E20" s="123"/>
      <c r="F20" s="123"/>
      <c r="G20" s="123">
        <f t="shared" ca="1" si="2"/>
        <v>45977.411124074075</v>
      </c>
      <c r="H20" s="123"/>
      <c r="I20" s="123" t="str">
        <f>IFERROR(VLOOKUP(D20,DB!A:F,6,0),"")</f>
        <v/>
      </c>
      <c r="J20" s="123" t="str">
        <f>IFERROR(VLOOKUP(D20,DB!A:G,7,0),"")</f>
        <v/>
      </c>
      <c r="K20" s="123"/>
      <c r="L20" s="123" t="str">
        <f>IFERROR(VLOOKUP(D20,DB!A:I,9,0),"")</f>
        <v/>
      </c>
    </row>
    <row r="21" spans="1:12">
      <c r="A21" s="123"/>
      <c r="B21" s="123" t="str">
        <f>IFERROR(VLOOKUP(D21,DB!A:K,11,0),"")</f>
        <v/>
      </c>
      <c r="C21" s="123"/>
      <c r="D21" s="123"/>
      <c r="E21" s="123"/>
      <c r="F21" s="123"/>
      <c r="G21" s="123">
        <f t="shared" ca="1" si="2"/>
        <v>45977.411124074075</v>
      </c>
      <c r="H21" s="123"/>
      <c r="I21" s="123" t="str">
        <f>IFERROR(VLOOKUP(D21,DB!A:F,6,0),"")</f>
        <v/>
      </c>
      <c r="J21" s="123" t="str">
        <f>IFERROR(VLOOKUP(D21,DB!A:G,7,0),"")</f>
        <v/>
      </c>
      <c r="K21" s="123"/>
      <c r="L21" s="123" t="str">
        <f>IFERROR(VLOOKUP(D21,DB!A:I,9,0),"")</f>
        <v/>
      </c>
    </row>
    <row r="22" spans="1:12">
      <c r="A22" s="123"/>
      <c r="B22" s="123" t="str">
        <f>IFERROR(VLOOKUP(D22,DB!A:K,11,0),"")</f>
        <v/>
      </c>
      <c r="C22" s="123"/>
      <c r="D22" s="123"/>
      <c r="E22" s="123"/>
      <c r="F22" s="123"/>
      <c r="G22" s="123">
        <f t="shared" ca="1" si="2"/>
        <v>45977.411124074075</v>
      </c>
      <c r="H22" s="123"/>
      <c r="I22" s="123" t="str">
        <f>IFERROR(VLOOKUP(D22,DB!A:F,6,0),"")</f>
        <v/>
      </c>
      <c r="J22" s="123" t="str">
        <f>IFERROR(VLOOKUP(D22,DB!A:G,7,0),"")</f>
        <v/>
      </c>
      <c r="K22" s="123"/>
      <c r="L22" s="123" t="str">
        <f>IFERROR(VLOOKUP(D22,DB!A:I,9,0),"")</f>
        <v/>
      </c>
    </row>
    <row r="23" spans="1:12">
      <c r="A23" s="123"/>
      <c r="B23" s="123" t="str">
        <f>IFERROR(VLOOKUP(D23,DB!A:K,11,0),"")</f>
        <v/>
      </c>
      <c r="C23" s="123"/>
      <c r="D23" s="123"/>
      <c r="E23" s="123"/>
      <c r="F23" s="123"/>
      <c r="G23" s="123">
        <f t="shared" ca="1" si="2"/>
        <v>45977.411124074075</v>
      </c>
      <c r="H23" s="123"/>
      <c r="I23" s="123" t="str">
        <f>IFERROR(VLOOKUP(D23,DB!A:F,6,0),"")</f>
        <v/>
      </c>
      <c r="J23" s="123" t="str">
        <f>IFERROR(VLOOKUP(D23,DB!A:G,7,0),"")</f>
        <v/>
      </c>
      <c r="K23" s="123"/>
      <c r="L23" s="123" t="str">
        <f>IFERROR(VLOOKUP(D23,DB!A:I,9,0),"")</f>
        <v/>
      </c>
    </row>
    <row r="24" spans="1:12">
      <c r="A24" s="123"/>
      <c r="B24" s="123" t="str">
        <f>IFERROR(VLOOKUP(D24,DB!A:K,11,0),"")</f>
        <v/>
      </c>
      <c r="C24" s="123"/>
      <c r="D24" s="123"/>
      <c r="E24" s="123"/>
      <c r="F24" s="123"/>
      <c r="G24" s="123">
        <f t="shared" ca="1" si="2"/>
        <v>45977.411124074075</v>
      </c>
      <c r="H24" s="123"/>
      <c r="I24" s="123" t="str">
        <f>IFERROR(VLOOKUP(D24,DB!A:F,6,0),"")</f>
        <v/>
      </c>
      <c r="J24" s="123" t="str">
        <f>IFERROR(VLOOKUP(D24,DB!A:G,7,0),"")</f>
        <v/>
      </c>
      <c r="K24" s="123"/>
      <c r="L24" s="123" t="str">
        <f>IFERROR(VLOOKUP(D24,DB!A:I,9,0),"")</f>
        <v/>
      </c>
    </row>
    <row r="25" spans="1:12">
      <c r="A25" s="123"/>
      <c r="B25" s="123" t="str">
        <f>IFERROR(VLOOKUP(D25,DB!A:K,11,0),"")</f>
        <v/>
      </c>
      <c r="C25" s="123"/>
      <c r="D25" s="123"/>
      <c r="E25" s="123"/>
      <c r="F25" s="123"/>
      <c r="G25" s="123">
        <f t="shared" ca="1" si="2"/>
        <v>45977.411124074075</v>
      </c>
      <c r="H25" s="123"/>
      <c r="I25" s="123" t="str">
        <f>IFERROR(VLOOKUP(D25,DB!A:F,6,0),"")</f>
        <v/>
      </c>
      <c r="J25" s="123" t="str">
        <f>IFERROR(VLOOKUP(D25,DB!A:G,7,0),"")</f>
        <v/>
      </c>
      <c r="K25" s="123"/>
      <c r="L25" s="123" t="str">
        <f>IFERROR(VLOOKUP(D25,DB!A:I,9,0),"")</f>
        <v/>
      </c>
    </row>
    <row r="26" spans="1:12">
      <c r="A26" s="123"/>
      <c r="B26" s="123" t="str">
        <f>IFERROR(VLOOKUP(D26,DB!A:K,11,0),"")</f>
        <v/>
      </c>
      <c r="C26" s="123"/>
      <c r="D26" s="123"/>
      <c r="E26" s="123"/>
      <c r="F26" s="123"/>
      <c r="G26" s="123">
        <f t="shared" ref="G26:G89" ca="1" si="3">IFERROR(NOW()-F26,"")</f>
        <v>45977.411124074075</v>
      </c>
      <c r="H26" s="123"/>
      <c r="I26" s="123" t="str">
        <f>IFERROR(VLOOKUP(D26,DB!A:F,6,0),"")</f>
        <v/>
      </c>
      <c r="J26" s="123" t="str">
        <f>IFERROR(VLOOKUP(D26,DB!A:G,7,0),"")</f>
        <v/>
      </c>
      <c r="K26" s="123"/>
      <c r="L26" s="123" t="str">
        <f>IFERROR(VLOOKUP(D26,DB!A:I,9,0),"")</f>
        <v/>
      </c>
    </row>
    <row r="27" spans="1:12">
      <c r="A27" s="123"/>
      <c r="B27" s="123" t="str">
        <f>IFERROR(VLOOKUP(D27,DB!A:K,11,0),"")</f>
        <v/>
      </c>
      <c r="C27" s="123"/>
      <c r="D27" s="123"/>
      <c r="E27" s="123"/>
      <c r="F27" s="123"/>
      <c r="G27" s="123">
        <f t="shared" ca="1" si="3"/>
        <v>45977.411124074075</v>
      </c>
      <c r="H27" s="123"/>
      <c r="I27" s="123" t="str">
        <f>IFERROR(VLOOKUP(D27,DB!A:F,6,0),"")</f>
        <v/>
      </c>
      <c r="J27" s="123" t="str">
        <f>IFERROR(VLOOKUP(D27,DB!A:G,7,0),"")</f>
        <v/>
      </c>
      <c r="K27" s="123"/>
      <c r="L27" s="123" t="str">
        <f>IFERROR(VLOOKUP(D27,DB!A:I,9,0),"")</f>
        <v/>
      </c>
    </row>
    <row r="28" spans="1:12">
      <c r="A28" s="123"/>
      <c r="B28" s="123" t="str">
        <f>IFERROR(VLOOKUP(D28,DB!A:K,11,0),"")</f>
        <v/>
      </c>
      <c r="C28" s="123"/>
      <c r="D28" s="123"/>
      <c r="E28" s="123"/>
      <c r="F28" s="123"/>
      <c r="G28" s="123">
        <f t="shared" ca="1" si="3"/>
        <v>45977.411124074075</v>
      </c>
      <c r="H28" s="123"/>
      <c r="I28" s="123" t="str">
        <f>IFERROR(VLOOKUP(D28,DB!A:F,6,0),"")</f>
        <v/>
      </c>
      <c r="J28" s="123" t="str">
        <f>IFERROR(VLOOKUP(D28,DB!A:G,7,0),"")</f>
        <v/>
      </c>
      <c r="K28" s="123"/>
      <c r="L28" s="123" t="str">
        <f>IFERROR(VLOOKUP(D28,DB!A:I,9,0),"")</f>
        <v/>
      </c>
    </row>
    <row r="29" spans="1:12">
      <c r="A29" s="123"/>
      <c r="B29" s="123" t="str">
        <f>IFERROR(VLOOKUP(D29,DB!A:K,11,0),"")</f>
        <v/>
      </c>
      <c r="C29" s="123"/>
      <c r="D29" s="123"/>
      <c r="E29" s="123"/>
      <c r="F29" s="123"/>
      <c r="G29" s="123">
        <f t="shared" ca="1" si="3"/>
        <v>45977.411124074075</v>
      </c>
      <c r="H29" s="123"/>
      <c r="I29" s="123" t="str">
        <f>IFERROR(VLOOKUP(D29,DB!A:F,6,0),"")</f>
        <v/>
      </c>
      <c r="J29" s="123" t="str">
        <f>IFERROR(VLOOKUP(D29,DB!A:G,7,0),"")</f>
        <v/>
      </c>
      <c r="K29" s="123"/>
      <c r="L29" s="123" t="str">
        <f>IFERROR(VLOOKUP(D29,DB!A:I,9,0),"")</f>
        <v/>
      </c>
    </row>
    <row r="30" spans="1:12">
      <c r="A30" s="123"/>
      <c r="B30" s="123" t="str">
        <f>IFERROR(VLOOKUP(D30,DB!A:K,11,0),"")</f>
        <v/>
      </c>
      <c r="C30" s="123"/>
      <c r="D30" s="123"/>
      <c r="E30" s="123"/>
      <c r="F30" s="123"/>
      <c r="G30" s="123">
        <f t="shared" ca="1" si="3"/>
        <v>45977.411124074075</v>
      </c>
      <c r="H30" s="123"/>
      <c r="I30" s="123" t="str">
        <f>IFERROR(VLOOKUP(D30,DB!A:F,6,0),"")</f>
        <v/>
      </c>
      <c r="J30" s="123" t="str">
        <f>IFERROR(VLOOKUP(D30,DB!A:G,7,0),"")</f>
        <v/>
      </c>
      <c r="K30" s="123"/>
      <c r="L30" s="123" t="str">
        <f>IFERROR(VLOOKUP(D30,DB!A:I,9,0),"")</f>
        <v/>
      </c>
    </row>
    <row r="31" spans="1:12">
      <c r="A31" s="123"/>
      <c r="B31" s="123" t="str">
        <f>IFERROR(VLOOKUP(D31,DB!A:K,11,0),"")</f>
        <v/>
      </c>
      <c r="C31" s="123"/>
      <c r="D31" s="123"/>
      <c r="E31" s="123"/>
      <c r="F31" s="123"/>
      <c r="G31" s="123">
        <f t="shared" ca="1" si="3"/>
        <v>45977.411124074075</v>
      </c>
      <c r="H31" s="123"/>
      <c r="I31" s="123" t="str">
        <f>IFERROR(VLOOKUP(D31,DB!A:F,6,0),"")</f>
        <v/>
      </c>
      <c r="J31" s="123" t="str">
        <f>IFERROR(VLOOKUP(D31,DB!A:G,7,0),"")</f>
        <v/>
      </c>
      <c r="K31" s="123"/>
      <c r="L31" s="123" t="str">
        <f>IFERROR(VLOOKUP(D31,DB!A:I,9,0),"")</f>
        <v/>
      </c>
    </row>
    <row r="32" spans="1:12">
      <c r="A32" s="123"/>
      <c r="B32" s="123" t="str">
        <f>IFERROR(VLOOKUP(D32,DB!A:K,11,0),"")</f>
        <v/>
      </c>
      <c r="C32" s="123"/>
      <c r="D32" s="123"/>
      <c r="E32" s="123"/>
      <c r="F32" s="123"/>
      <c r="G32" s="123">
        <f t="shared" ca="1" si="3"/>
        <v>45977.411124074075</v>
      </c>
      <c r="H32" s="123"/>
      <c r="I32" s="123" t="str">
        <f>IFERROR(VLOOKUP(D32,DB!A:F,6,0),"")</f>
        <v/>
      </c>
      <c r="J32" s="123" t="str">
        <f>IFERROR(VLOOKUP(D32,DB!A:G,7,0),"")</f>
        <v/>
      </c>
      <c r="K32" s="123"/>
      <c r="L32" s="123" t="str">
        <f>IFERROR(VLOOKUP(D32,DB!A:I,9,0),"")</f>
        <v/>
      </c>
    </row>
    <row r="33" spans="1:12">
      <c r="A33" s="123"/>
      <c r="B33" s="123" t="str">
        <f>IFERROR(VLOOKUP(D33,DB!A:K,11,0),"")</f>
        <v/>
      </c>
      <c r="C33" s="123"/>
      <c r="D33" s="123"/>
      <c r="E33" s="123"/>
      <c r="F33" s="123"/>
      <c r="G33" s="123">
        <f t="shared" ca="1" si="3"/>
        <v>45977.411124074075</v>
      </c>
      <c r="H33" s="123"/>
      <c r="I33" s="123" t="str">
        <f>IFERROR(VLOOKUP(D33,DB!A:F,6,0),"")</f>
        <v/>
      </c>
      <c r="J33" s="123" t="str">
        <f>IFERROR(VLOOKUP(D33,DB!A:G,7,0),"")</f>
        <v/>
      </c>
      <c r="K33" s="123"/>
      <c r="L33" s="123" t="str">
        <f>IFERROR(VLOOKUP(D33,DB!A:I,9,0),"")</f>
        <v/>
      </c>
    </row>
    <row r="34" spans="1:12">
      <c r="A34" s="123"/>
      <c r="B34" s="123" t="str">
        <f>IFERROR(VLOOKUP(D34,DB!A:K,11,0),"")</f>
        <v/>
      </c>
      <c r="C34" s="123"/>
      <c r="D34" s="123"/>
      <c r="E34" s="123"/>
      <c r="F34" s="123"/>
      <c r="G34" s="123">
        <f t="shared" ca="1" si="3"/>
        <v>45977.411124074075</v>
      </c>
      <c r="H34" s="123"/>
      <c r="I34" s="123" t="str">
        <f>IFERROR(VLOOKUP(D34,DB!A:F,6,0),"")</f>
        <v/>
      </c>
      <c r="J34" s="123" t="str">
        <f>IFERROR(VLOOKUP(D34,DB!A:G,7,0),"")</f>
        <v/>
      </c>
      <c r="K34" s="123"/>
      <c r="L34" s="123" t="str">
        <f>IFERROR(VLOOKUP(D34,DB!A:I,9,0),"")</f>
        <v/>
      </c>
    </row>
    <row r="35" spans="1:12">
      <c r="A35" s="123"/>
      <c r="B35" s="123" t="str">
        <f>IFERROR(VLOOKUP(D35,DB!A:K,11,0),"")</f>
        <v/>
      </c>
      <c r="C35" s="123"/>
      <c r="D35" s="123"/>
      <c r="E35" s="123"/>
      <c r="F35" s="123"/>
      <c r="G35" s="123">
        <f t="shared" ca="1" si="3"/>
        <v>45977.411124074075</v>
      </c>
      <c r="H35" s="123"/>
      <c r="I35" s="123" t="str">
        <f>IFERROR(VLOOKUP(D35,DB!A:F,6,0),"")</f>
        <v/>
      </c>
      <c r="J35" s="123" t="str">
        <f>IFERROR(VLOOKUP(D35,DB!A:G,7,0),"")</f>
        <v/>
      </c>
      <c r="K35" s="123"/>
      <c r="L35" s="123" t="str">
        <f>IFERROR(VLOOKUP(D35,DB!A:I,9,0),"")</f>
        <v/>
      </c>
    </row>
    <row r="36" spans="1:12">
      <c r="A36" s="123"/>
      <c r="B36" s="123" t="str">
        <f>IFERROR(VLOOKUP(D36,DB!A:K,11,0),"")</f>
        <v/>
      </c>
      <c r="C36" s="123"/>
      <c r="D36" s="123"/>
      <c r="E36" s="123"/>
      <c r="F36" s="123"/>
      <c r="G36" s="123">
        <f t="shared" ca="1" si="3"/>
        <v>45977.411124074075</v>
      </c>
      <c r="H36" s="123"/>
      <c r="I36" s="123" t="str">
        <f>IFERROR(VLOOKUP(D36,DB!A:F,6,0),"")</f>
        <v/>
      </c>
      <c r="J36" s="123" t="str">
        <f>IFERROR(VLOOKUP(D36,DB!A:G,7,0),"")</f>
        <v/>
      </c>
      <c r="K36" s="123"/>
      <c r="L36" s="123" t="str">
        <f>IFERROR(VLOOKUP(D36,DB!A:I,9,0),"")</f>
        <v/>
      </c>
    </row>
    <row r="37" spans="1:12">
      <c r="A37" s="123"/>
      <c r="B37" s="123" t="str">
        <f>IFERROR(VLOOKUP(D37,DB!A:K,11,0),"")</f>
        <v/>
      </c>
      <c r="C37" s="123"/>
      <c r="D37" s="123"/>
      <c r="E37" s="123"/>
      <c r="F37" s="123"/>
      <c r="G37" s="123">
        <f t="shared" ca="1" si="3"/>
        <v>45977.411124074075</v>
      </c>
      <c r="H37" s="123"/>
      <c r="I37" s="123" t="str">
        <f>IFERROR(VLOOKUP(D37,DB!A:F,6,0),"")</f>
        <v/>
      </c>
      <c r="J37" s="123" t="str">
        <f>IFERROR(VLOOKUP(D37,DB!A:G,7,0),"")</f>
        <v/>
      </c>
      <c r="K37" s="123"/>
      <c r="L37" s="123" t="str">
        <f>IFERROR(VLOOKUP(D37,DB!A:I,9,0),"")</f>
        <v/>
      </c>
    </row>
    <row r="38" spans="1:12">
      <c r="A38" s="123"/>
      <c r="B38" s="123" t="str">
        <f>IFERROR(VLOOKUP(D38,DB!A:K,11,0),"")</f>
        <v/>
      </c>
      <c r="C38" s="123"/>
      <c r="D38" s="123"/>
      <c r="E38" s="123"/>
      <c r="F38" s="123"/>
      <c r="G38" s="123">
        <f t="shared" ca="1" si="3"/>
        <v>45977.411124074075</v>
      </c>
      <c r="H38" s="123"/>
      <c r="I38" s="123" t="str">
        <f>IFERROR(VLOOKUP(D38,DB!A:F,6,0),"")</f>
        <v/>
      </c>
      <c r="J38" s="123" t="str">
        <f>IFERROR(VLOOKUP(D38,DB!A:G,7,0),"")</f>
        <v/>
      </c>
      <c r="K38" s="123"/>
      <c r="L38" s="123" t="str">
        <f>IFERROR(VLOOKUP(D38,DB!A:I,9,0),"")</f>
        <v/>
      </c>
    </row>
    <row r="39" spans="1:12">
      <c r="A39" s="123"/>
      <c r="B39" s="123" t="str">
        <f>IFERROR(VLOOKUP(D39,DB!A:K,11,0),"")</f>
        <v/>
      </c>
      <c r="C39" s="123"/>
      <c r="D39" s="123"/>
      <c r="E39" s="123"/>
      <c r="F39" s="123"/>
      <c r="G39" s="123">
        <f t="shared" ca="1" si="3"/>
        <v>45977.411124074075</v>
      </c>
      <c r="H39" s="123"/>
      <c r="I39" s="123" t="str">
        <f>IFERROR(VLOOKUP(D39,DB!A:F,6,0),"")</f>
        <v/>
      </c>
      <c r="J39" s="123" t="str">
        <f>IFERROR(VLOOKUP(D39,DB!A:G,7,0),"")</f>
        <v/>
      </c>
      <c r="K39" s="123"/>
      <c r="L39" s="123" t="str">
        <f>IFERROR(VLOOKUP(D39,DB!A:I,9,0),"")</f>
        <v/>
      </c>
    </row>
    <row r="40" spans="1:12">
      <c r="A40" s="123"/>
      <c r="B40" s="123" t="str">
        <f>IFERROR(VLOOKUP(D40,DB!A:K,11,0),"")</f>
        <v/>
      </c>
      <c r="C40" s="123"/>
      <c r="D40" s="123"/>
      <c r="E40" s="123"/>
      <c r="F40" s="123"/>
      <c r="G40" s="123">
        <f t="shared" ca="1" si="3"/>
        <v>45977.411124074075</v>
      </c>
      <c r="H40" s="123"/>
      <c r="I40" s="123" t="str">
        <f>IFERROR(VLOOKUP(D40,DB!A:F,6,0),"")</f>
        <v/>
      </c>
      <c r="J40" s="123" t="str">
        <f>IFERROR(VLOOKUP(D40,DB!A:G,7,0),"")</f>
        <v/>
      </c>
      <c r="K40" s="123"/>
      <c r="L40" s="123" t="str">
        <f>IFERROR(VLOOKUP(D40,DB!A:I,9,0),"")</f>
        <v/>
      </c>
    </row>
    <row r="41" spans="1:12">
      <c r="A41" s="123"/>
      <c r="B41" s="123" t="str">
        <f>IFERROR(VLOOKUP(D41,DB!A:K,11,0),"")</f>
        <v/>
      </c>
      <c r="C41" s="123"/>
      <c r="D41" s="123"/>
      <c r="E41" s="123"/>
      <c r="F41" s="123"/>
      <c r="G41" s="123">
        <f t="shared" ca="1" si="3"/>
        <v>45977.411124074075</v>
      </c>
      <c r="H41" s="123"/>
      <c r="I41" s="123" t="str">
        <f>IFERROR(VLOOKUP(D41,DB!A:F,6,0),"")</f>
        <v/>
      </c>
      <c r="J41" s="123" t="str">
        <f>IFERROR(VLOOKUP(D41,DB!A:G,7,0),"")</f>
        <v/>
      </c>
      <c r="K41" s="123"/>
      <c r="L41" s="123" t="str">
        <f>IFERROR(VLOOKUP(D41,DB!A:I,9,0),"")</f>
        <v/>
      </c>
    </row>
    <row r="42" spans="1:12">
      <c r="A42" s="123"/>
      <c r="B42" s="123" t="str">
        <f>IFERROR(VLOOKUP(D42,DB!A:K,11,0),"")</f>
        <v/>
      </c>
      <c r="C42" s="123"/>
      <c r="D42" s="123"/>
      <c r="E42" s="123"/>
      <c r="F42" s="123"/>
      <c r="G42" s="123">
        <f t="shared" ca="1" si="3"/>
        <v>45977.411124074075</v>
      </c>
      <c r="H42" s="123"/>
      <c r="I42" s="123" t="str">
        <f>IFERROR(VLOOKUP(D42,DB!A:F,6,0),"")</f>
        <v/>
      </c>
      <c r="J42" s="123" t="str">
        <f>IFERROR(VLOOKUP(D42,DB!A:G,7,0),"")</f>
        <v/>
      </c>
      <c r="K42" s="123"/>
      <c r="L42" s="123" t="str">
        <f>IFERROR(VLOOKUP(D42,DB!A:I,9,0),"")</f>
        <v/>
      </c>
    </row>
    <row r="43" spans="1:12">
      <c r="A43" s="123"/>
      <c r="B43" s="123" t="str">
        <f>IFERROR(VLOOKUP(D43,DB!A:K,11,0),"")</f>
        <v/>
      </c>
      <c r="C43" s="123"/>
      <c r="D43" s="123"/>
      <c r="E43" s="123"/>
      <c r="F43" s="123"/>
      <c r="G43" s="123">
        <f t="shared" ca="1" si="3"/>
        <v>45977.411124074075</v>
      </c>
      <c r="H43" s="123"/>
      <c r="I43" s="123" t="str">
        <f>IFERROR(VLOOKUP(D43,DB!A:F,6,0),"")</f>
        <v/>
      </c>
      <c r="J43" s="123" t="str">
        <f>IFERROR(VLOOKUP(D43,DB!A:G,7,0),"")</f>
        <v/>
      </c>
      <c r="K43" s="123"/>
      <c r="L43" s="123" t="str">
        <f>IFERROR(VLOOKUP(D43,DB!A:I,9,0),"")</f>
        <v/>
      </c>
    </row>
    <row r="44" spans="1:12">
      <c r="A44" s="123"/>
      <c r="B44" s="123" t="str">
        <f>IFERROR(VLOOKUP(D44,DB!A:K,11,0),"")</f>
        <v/>
      </c>
      <c r="C44" s="123"/>
      <c r="D44" s="123"/>
      <c r="E44" s="123"/>
      <c r="F44" s="123"/>
      <c r="G44" s="123">
        <f t="shared" ca="1" si="3"/>
        <v>45977.411124074075</v>
      </c>
      <c r="H44" s="123"/>
      <c r="I44" s="123" t="str">
        <f>IFERROR(VLOOKUP(D44,DB!A:F,6,0),"")</f>
        <v/>
      </c>
      <c r="J44" s="123" t="str">
        <f>IFERROR(VLOOKUP(D44,DB!A:G,7,0),"")</f>
        <v/>
      </c>
      <c r="K44" s="123"/>
      <c r="L44" s="123" t="str">
        <f>IFERROR(VLOOKUP(D44,DB!A:I,9,0),"")</f>
        <v/>
      </c>
    </row>
    <row r="45" spans="1:12">
      <c r="A45" s="123"/>
      <c r="B45" s="123" t="str">
        <f>IFERROR(VLOOKUP(D45,DB!A:K,11,0),"")</f>
        <v/>
      </c>
      <c r="C45" s="123"/>
      <c r="D45" s="123"/>
      <c r="E45" s="123"/>
      <c r="F45" s="123"/>
      <c r="G45" s="123">
        <f t="shared" ca="1" si="3"/>
        <v>45977.411124074075</v>
      </c>
      <c r="H45" s="123"/>
      <c r="I45" s="123" t="str">
        <f>IFERROR(VLOOKUP(D45,DB!A:F,6,0),"")</f>
        <v/>
      </c>
      <c r="J45" s="123" t="str">
        <f>IFERROR(VLOOKUP(D45,DB!A:G,7,0),"")</f>
        <v/>
      </c>
      <c r="K45" s="123"/>
      <c r="L45" s="123" t="str">
        <f>IFERROR(VLOOKUP(D45,DB!A:I,9,0),"")</f>
        <v/>
      </c>
    </row>
    <row r="46" spans="1:12">
      <c r="A46" s="123"/>
      <c r="B46" s="123" t="str">
        <f>IFERROR(VLOOKUP(D46,DB!A:K,11,0),"")</f>
        <v/>
      </c>
      <c r="C46" s="123"/>
      <c r="D46" s="123"/>
      <c r="E46" s="123"/>
      <c r="F46" s="123"/>
      <c r="G46" s="123">
        <f t="shared" ca="1" si="3"/>
        <v>45977.411124074075</v>
      </c>
      <c r="H46" s="123"/>
      <c r="I46" s="123" t="str">
        <f>IFERROR(VLOOKUP(D46,DB!A:F,6,0),"")</f>
        <v/>
      </c>
      <c r="J46" s="123" t="str">
        <f>IFERROR(VLOOKUP(D46,DB!A:G,7,0),"")</f>
        <v/>
      </c>
      <c r="K46" s="123"/>
      <c r="L46" s="123" t="str">
        <f>IFERROR(VLOOKUP(D46,DB!A:I,9,0),"")</f>
        <v/>
      </c>
    </row>
    <row r="47" spans="1:12">
      <c r="A47" s="123"/>
      <c r="B47" s="123" t="str">
        <f>IFERROR(VLOOKUP(D47,DB!A:K,11,0),"")</f>
        <v/>
      </c>
      <c r="C47" s="123"/>
      <c r="D47" s="123"/>
      <c r="E47" s="123"/>
      <c r="F47" s="123"/>
      <c r="G47" s="123">
        <f t="shared" ca="1" si="3"/>
        <v>45977.411124074075</v>
      </c>
      <c r="H47" s="123"/>
      <c r="I47" s="123" t="str">
        <f>IFERROR(VLOOKUP(D47,DB!A:F,6,0),"")</f>
        <v/>
      </c>
      <c r="J47" s="123" t="str">
        <f>IFERROR(VLOOKUP(D47,DB!A:G,7,0),"")</f>
        <v/>
      </c>
      <c r="K47" s="123"/>
      <c r="L47" s="123" t="str">
        <f>IFERROR(VLOOKUP(D47,DB!A:I,9,0),"")</f>
        <v/>
      </c>
    </row>
    <row r="48" spans="1:12">
      <c r="A48" s="123"/>
      <c r="B48" s="123" t="str">
        <f>IFERROR(VLOOKUP(D48,DB!A:K,11,0),"")</f>
        <v/>
      </c>
      <c r="C48" s="123"/>
      <c r="D48" s="123"/>
      <c r="E48" s="123"/>
      <c r="F48" s="123"/>
      <c r="G48" s="123">
        <f t="shared" ca="1" si="3"/>
        <v>45977.411124074075</v>
      </c>
      <c r="H48" s="123"/>
      <c r="I48" s="123" t="str">
        <f>IFERROR(VLOOKUP(D48,DB!A:F,6,0),"")</f>
        <v/>
      </c>
      <c r="J48" s="123" t="str">
        <f>IFERROR(VLOOKUP(D48,DB!A:G,7,0),"")</f>
        <v/>
      </c>
      <c r="K48" s="123"/>
      <c r="L48" s="123" t="str">
        <f>IFERROR(VLOOKUP(D48,DB!A:I,9,0),"")</f>
        <v/>
      </c>
    </row>
    <row r="49" spans="1:12">
      <c r="A49" s="123"/>
      <c r="B49" s="123" t="str">
        <f>IFERROR(VLOOKUP(D49,DB!A:K,11,0),"")</f>
        <v/>
      </c>
      <c r="C49" s="123"/>
      <c r="D49" s="123"/>
      <c r="E49" s="123"/>
      <c r="F49" s="123"/>
      <c r="G49" s="123">
        <f t="shared" ca="1" si="3"/>
        <v>45977.411124074075</v>
      </c>
      <c r="H49" s="123"/>
      <c r="I49" s="123" t="str">
        <f>IFERROR(VLOOKUP(D49,DB!A:F,6,0),"")</f>
        <v/>
      </c>
      <c r="J49" s="123" t="str">
        <f>IFERROR(VLOOKUP(D49,DB!A:G,7,0),"")</f>
        <v/>
      </c>
      <c r="K49" s="123"/>
      <c r="L49" s="123" t="str">
        <f>IFERROR(VLOOKUP(D49,DB!A:I,9,0),"")</f>
        <v/>
      </c>
    </row>
    <row r="50" spans="1:12">
      <c r="A50" s="123"/>
      <c r="B50" s="123" t="str">
        <f>IFERROR(VLOOKUP(D50,DB!A:K,11,0),"")</f>
        <v/>
      </c>
      <c r="C50" s="123"/>
      <c r="D50" s="123"/>
      <c r="E50" s="123"/>
      <c r="F50" s="123"/>
      <c r="G50" s="123">
        <f t="shared" ca="1" si="3"/>
        <v>45977.411124074075</v>
      </c>
      <c r="H50" s="123"/>
      <c r="I50" s="123" t="str">
        <f>IFERROR(VLOOKUP(D50,DB!A:F,6,0),"")</f>
        <v/>
      </c>
      <c r="J50" s="123" t="str">
        <f>IFERROR(VLOOKUP(D50,DB!A:G,7,0),"")</f>
        <v/>
      </c>
      <c r="K50" s="123"/>
      <c r="L50" s="123" t="str">
        <f>IFERROR(VLOOKUP(D50,DB!A:I,9,0),"")</f>
        <v/>
      </c>
    </row>
    <row r="51" spans="1:12">
      <c r="A51" s="123"/>
      <c r="B51" s="123" t="str">
        <f>IFERROR(VLOOKUP(D51,DB!A:K,11,0),"")</f>
        <v/>
      </c>
      <c r="C51" s="123"/>
      <c r="D51" s="123"/>
      <c r="E51" s="123"/>
      <c r="F51" s="123"/>
      <c r="G51" s="123">
        <f t="shared" ca="1" si="3"/>
        <v>45977.411124074075</v>
      </c>
      <c r="H51" s="123"/>
      <c r="I51" s="123" t="str">
        <f>IFERROR(VLOOKUP(D51,DB!A:F,6,0),"")</f>
        <v/>
      </c>
      <c r="J51" s="123" t="str">
        <f>IFERROR(VLOOKUP(D51,DB!A:G,7,0),"")</f>
        <v/>
      </c>
      <c r="K51" s="123"/>
      <c r="L51" s="123" t="str">
        <f>IFERROR(VLOOKUP(D51,DB!A:I,9,0),"")</f>
        <v/>
      </c>
    </row>
    <row r="52" spans="1:12">
      <c r="A52" s="123"/>
      <c r="B52" s="123" t="str">
        <f>IFERROR(VLOOKUP(D52,DB!A:K,11,0),"")</f>
        <v/>
      </c>
      <c r="C52" s="123"/>
      <c r="D52" s="123"/>
      <c r="E52" s="123"/>
      <c r="F52" s="123"/>
      <c r="G52" s="123">
        <f t="shared" ca="1" si="3"/>
        <v>45977.411124074075</v>
      </c>
      <c r="H52" s="123"/>
      <c r="I52" s="123" t="str">
        <f>IFERROR(VLOOKUP(D52,DB!A:F,6,0),"")</f>
        <v/>
      </c>
      <c r="J52" s="123" t="str">
        <f>IFERROR(VLOOKUP(D52,DB!A:G,7,0),"")</f>
        <v/>
      </c>
      <c r="K52" s="123"/>
      <c r="L52" s="123" t="str">
        <f>IFERROR(VLOOKUP(D52,DB!A:I,9,0),"")</f>
        <v/>
      </c>
    </row>
    <row r="53" spans="1:12">
      <c r="A53" s="123"/>
      <c r="B53" s="123" t="str">
        <f>IFERROR(VLOOKUP(D53,DB!A:K,11,0),"")</f>
        <v/>
      </c>
      <c r="C53" s="123"/>
      <c r="D53" s="123"/>
      <c r="E53" s="123"/>
      <c r="F53" s="123"/>
      <c r="G53" s="123">
        <f t="shared" ca="1" si="3"/>
        <v>45977.411124074075</v>
      </c>
      <c r="H53" s="123"/>
      <c r="I53" s="123" t="str">
        <f>IFERROR(VLOOKUP(D53,DB!A:F,6,0),"")</f>
        <v/>
      </c>
      <c r="J53" s="123" t="str">
        <f>IFERROR(VLOOKUP(D53,DB!A:G,7,0),"")</f>
        <v/>
      </c>
      <c r="K53" s="123"/>
      <c r="L53" s="123" t="str">
        <f>IFERROR(VLOOKUP(D53,DB!A:I,9,0),"")</f>
        <v/>
      </c>
    </row>
    <row r="54" spans="1:12">
      <c r="A54" s="123"/>
      <c r="B54" s="123" t="str">
        <f>IFERROR(VLOOKUP(D54,DB!A:K,11,0),"")</f>
        <v/>
      </c>
      <c r="C54" s="123"/>
      <c r="D54" s="123"/>
      <c r="E54" s="123"/>
      <c r="F54" s="123"/>
      <c r="G54" s="123">
        <f t="shared" ca="1" si="3"/>
        <v>45977.411124074075</v>
      </c>
      <c r="H54" s="123"/>
      <c r="I54" s="123" t="str">
        <f>IFERROR(VLOOKUP(D54,DB!A:F,6,0),"")</f>
        <v/>
      </c>
      <c r="J54" s="123" t="str">
        <f>IFERROR(VLOOKUP(D54,DB!A:G,7,0),"")</f>
        <v/>
      </c>
      <c r="K54" s="123"/>
      <c r="L54" s="123" t="str">
        <f>IFERROR(VLOOKUP(D54,DB!A:I,9,0),"")</f>
        <v/>
      </c>
    </row>
    <row r="55" spans="1:12">
      <c r="A55" s="123"/>
      <c r="B55" s="123" t="str">
        <f>IFERROR(VLOOKUP(D55,DB!A:K,11,0),"")</f>
        <v/>
      </c>
      <c r="C55" s="123"/>
      <c r="D55" s="123"/>
      <c r="E55" s="123"/>
      <c r="F55" s="123"/>
      <c r="G55" s="123">
        <f t="shared" ca="1" si="3"/>
        <v>45977.411124074075</v>
      </c>
      <c r="H55" s="123"/>
      <c r="I55" s="123" t="str">
        <f>IFERROR(VLOOKUP(D55,DB!A:F,6,0),"")</f>
        <v/>
      </c>
      <c r="J55" s="123" t="str">
        <f>IFERROR(VLOOKUP(D55,DB!A:G,7,0),"")</f>
        <v/>
      </c>
      <c r="K55" s="123"/>
      <c r="L55" s="123" t="str">
        <f>IFERROR(VLOOKUP(D55,DB!A:I,9,0),"")</f>
        <v/>
      </c>
    </row>
    <row r="56" spans="1:12">
      <c r="A56" s="123"/>
      <c r="B56" s="123" t="str">
        <f>IFERROR(VLOOKUP(D56,DB!A:K,11,0),"")</f>
        <v/>
      </c>
      <c r="C56" s="123"/>
      <c r="D56" s="123"/>
      <c r="E56" s="123"/>
      <c r="F56" s="123"/>
      <c r="G56" s="123">
        <f t="shared" ca="1" si="3"/>
        <v>45977.411124074075</v>
      </c>
      <c r="H56" s="123"/>
      <c r="I56" s="123" t="str">
        <f>IFERROR(VLOOKUP(D56,DB!A:F,6,0),"")</f>
        <v/>
      </c>
      <c r="J56" s="123" t="str">
        <f>IFERROR(VLOOKUP(D56,DB!A:G,7,0),"")</f>
        <v/>
      </c>
      <c r="K56" s="123"/>
      <c r="L56" s="123" t="str">
        <f>IFERROR(VLOOKUP(D56,DB!A:I,9,0),"")</f>
        <v/>
      </c>
    </row>
    <row r="57" spans="1:12">
      <c r="A57" s="123"/>
      <c r="B57" s="123" t="str">
        <f>IFERROR(VLOOKUP(D57,DB!A:K,11,0),"")</f>
        <v/>
      </c>
      <c r="C57" s="123"/>
      <c r="D57" s="123"/>
      <c r="E57" s="123"/>
      <c r="F57" s="123"/>
      <c r="G57" s="123">
        <f t="shared" ca="1" si="3"/>
        <v>45977.411124074075</v>
      </c>
      <c r="H57" s="123"/>
      <c r="I57" s="123" t="str">
        <f>IFERROR(VLOOKUP(D57,DB!A:F,6,0),"")</f>
        <v/>
      </c>
      <c r="J57" s="123" t="str">
        <f>IFERROR(VLOOKUP(D57,DB!A:G,7,0),"")</f>
        <v/>
      </c>
      <c r="K57" s="123"/>
      <c r="L57" s="123" t="str">
        <f>IFERROR(VLOOKUP(D57,DB!A:I,9,0),"")</f>
        <v/>
      </c>
    </row>
    <row r="58" spans="1:12">
      <c r="A58" s="123"/>
      <c r="B58" s="123" t="str">
        <f>IFERROR(VLOOKUP(D58,DB!A:K,11,0),"")</f>
        <v/>
      </c>
      <c r="C58" s="123"/>
      <c r="D58" s="123"/>
      <c r="E58" s="123"/>
      <c r="F58" s="123"/>
      <c r="G58" s="123">
        <f t="shared" ca="1" si="3"/>
        <v>45977.411124074075</v>
      </c>
      <c r="H58" s="123"/>
      <c r="I58" s="123" t="str">
        <f>IFERROR(VLOOKUP(D58,DB!A:F,6,0),"")</f>
        <v/>
      </c>
      <c r="J58" s="123" t="str">
        <f>IFERROR(VLOOKUP(D58,DB!A:G,7,0),"")</f>
        <v/>
      </c>
      <c r="K58" s="123"/>
      <c r="L58" s="123" t="str">
        <f>IFERROR(VLOOKUP(D58,DB!A:I,9,0),"")</f>
        <v/>
      </c>
    </row>
    <row r="59" spans="1:12">
      <c r="A59" s="123"/>
      <c r="B59" s="123" t="str">
        <f>IFERROR(VLOOKUP(D59,DB!A:K,11,0),"")</f>
        <v/>
      </c>
      <c r="C59" s="123"/>
      <c r="D59" s="123"/>
      <c r="E59" s="123"/>
      <c r="F59" s="123"/>
      <c r="G59" s="123">
        <f t="shared" ca="1" si="3"/>
        <v>45977.411124074075</v>
      </c>
      <c r="H59" s="123"/>
      <c r="I59" s="123" t="str">
        <f>IFERROR(VLOOKUP(D59,DB!A:F,6,0),"")</f>
        <v/>
      </c>
      <c r="J59" s="123" t="str">
        <f>IFERROR(VLOOKUP(D59,DB!A:G,7,0),"")</f>
        <v/>
      </c>
      <c r="K59" s="123"/>
      <c r="L59" s="123" t="str">
        <f>IFERROR(VLOOKUP(D59,DB!A:I,9,0),"")</f>
        <v/>
      </c>
    </row>
    <row r="60" spans="1:12">
      <c r="A60" s="123"/>
      <c r="B60" s="123" t="str">
        <f>IFERROR(VLOOKUP(D60,DB!A:K,11,0),"")</f>
        <v/>
      </c>
      <c r="C60" s="123"/>
      <c r="D60" s="123"/>
      <c r="E60" s="123"/>
      <c r="F60" s="123"/>
      <c r="G60" s="123">
        <f t="shared" ca="1" si="3"/>
        <v>45977.411124074075</v>
      </c>
      <c r="H60" s="123"/>
      <c r="I60" s="123" t="str">
        <f>IFERROR(VLOOKUP(D60,DB!A:F,6,0),"")</f>
        <v/>
      </c>
      <c r="J60" s="123" t="str">
        <f>IFERROR(VLOOKUP(D60,DB!A:G,7,0),"")</f>
        <v/>
      </c>
      <c r="K60" s="123"/>
      <c r="L60" s="123" t="str">
        <f>IFERROR(VLOOKUP(D60,DB!A:I,9,0),"")</f>
        <v/>
      </c>
    </row>
    <row r="61" spans="1:12">
      <c r="A61" s="123"/>
      <c r="B61" s="123" t="str">
        <f>IFERROR(VLOOKUP(D61,DB!A:K,11,0),"")</f>
        <v/>
      </c>
      <c r="C61" s="123"/>
      <c r="D61" s="123"/>
      <c r="E61" s="123"/>
      <c r="F61" s="123"/>
      <c r="G61" s="123">
        <f t="shared" ca="1" si="3"/>
        <v>45977.411124074075</v>
      </c>
      <c r="H61" s="123"/>
      <c r="I61" s="123" t="str">
        <f>IFERROR(VLOOKUP(D61,DB!A:F,6,0),"")</f>
        <v/>
      </c>
      <c r="J61" s="123" t="str">
        <f>IFERROR(VLOOKUP(D61,DB!A:G,7,0),"")</f>
        <v/>
      </c>
      <c r="K61" s="123"/>
      <c r="L61" s="123" t="str">
        <f>IFERROR(VLOOKUP(D61,DB!A:I,9,0),"")</f>
        <v/>
      </c>
    </row>
    <row r="62" spans="1:12">
      <c r="A62" s="123"/>
      <c r="B62" s="123" t="str">
        <f>IFERROR(VLOOKUP(D62,DB!A:K,11,0),"")</f>
        <v/>
      </c>
      <c r="C62" s="123"/>
      <c r="D62" s="123"/>
      <c r="E62" s="123"/>
      <c r="F62" s="123"/>
      <c r="G62" s="123">
        <f t="shared" ca="1" si="3"/>
        <v>45977.411124074075</v>
      </c>
      <c r="H62" s="123"/>
      <c r="I62" s="123" t="str">
        <f>IFERROR(VLOOKUP(D62,DB!A:F,6,0),"")</f>
        <v/>
      </c>
      <c r="J62" s="123" t="str">
        <f>IFERROR(VLOOKUP(D62,DB!A:G,7,0),"")</f>
        <v/>
      </c>
      <c r="K62" s="123"/>
      <c r="L62" s="123" t="str">
        <f>IFERROR(VLOOKUP(D62,DB!A:I,9,0),"")</f>
        <v/>
      </c>
    </row>
    <row r="63" spans="1:12">
      <c r="A63" s="123"/>
      <c r="B63" s="123" t="str">
        <f>IFERROR(VLOOKUP(D63,DB!A:K,11,0),"")</f>
        <v/>
      </c>
      <c r="C63" s="123"/>
      <c r="D63" s="123"/>
      <c r="E63" s="123"/>
      <c r="F63" s="123"/>
      <c r="G63" s="123">
        <f t="shared" ca="1" si="3"/>
        <v>45977.411124074075</v>
      </c>
      <c r="H63" s="123"/>
      <c r="I63" s="123" t="str">
        <f>IFERROR(VLOOKUP(D63,DB!A:F,6,0),"")</f>
        <v/>
      </c>
      <c r="J63" s="123" t="str">
        <f>IFERROR(VLOOKUP(D63,DB!A:G,7,0),"")</f>
        <v/>
      </c>
      <c r="K63" s="123"/>
      <c r="L63" s="123" t="str">
        <f>IFERROR(VLOOKUP(D63,DB!A:I,9,0),"")</f>
        <v/>
      </c>
    </row>
    <row r="64" spans="1:12">
      <c r="A64" s="123"/>
      <c r="B64" s="123" t="str">
        <f>IFERROR(VLOOKUP(D64,DB!A:K,11,0),"")</f>
        <v/>
      </c>
      <c r="C64" s="123"/>
      <c r="D64" s="123"/>
      <c r="E64" s="123"/>
      <c r="F64" s="123"/>
      <c r="G64" s="123">
        <f t="shared" ca="1" si="3"/>
        <v>45977.411124074075</v>
      </c>
      <c r="H64" s="123"/>
      <c r="I64" s="123" t="str">
        <f>IFERROR(VLOOKUP(D64,DB!A:F,6,0),"")</f>
        <v/>
      </c>
      <c r="J64" s="123" t="str">
        <f>IFERROR(VLOOKUP(D64,DB!A:G,7,0),"")</f>
        <v/>
      </c>
      <c r="K64" s="123"/>
      <c r="L64" s="123" t="str">
        <f>IFERROR(VLOOKUP(D64,DB!A:I,9,0),"")</f>
        <v/>
      </c>
    </row>
    <row r="65" spans="1:12">
      <c r="A65" s="123"/>
      <c r="B65" s="123" t="str">
        <f>IFERROR(VLOOKUP(D65,DB!A:K,11,0),"")</f>
        <v/>
      </c>
      <c r="C65" s="123"/>
      <c r="D65" s="123"/>
      <c r="E65" s="123"/>
      <c r="F65" s="123"/>
      <c r="G65" s="123">
        <f t="shared" ca="1" si="3"/>
        <v>45977.411124074075</v>
      </c>
      <c r="H65" s="123"/>
      <c r="I65" s="123" t="str">
        <f>IFERROR(VLOOKUP(D65,DB!A:F,6,0),"")</f>
        <v/>
      </c>
      <c r="J65" s="123" t="str">
        <f>IFERROR(VLOOKUP(D65,DB!A:G,7,0),"")</f>
        <v/>
      </c>
      <c r="K65" s="123"/>
      <c r="L65" s="123" t="str">
        <f>IFERROR(VLOOKUP(D65,DB!A:I,9,0),"")</f>
        <v/>
      </c>
    </row>
    <row r="66" spans="1:12">
      <c r="A66" s="123"/>
      <c r="B66" s="123" t="str">
        <f>IFERROR(VLOOKUP(D66,DB!A:K,11,0),"")</f>
        <v/>
      </c>
      <c r="C66" s="123"/>
      <c r="D66" s="123"/>
      <c r="E66" s="123"/>
      <c r="F66" s="123"/>
      <c r="G66" s="123">
        <f t="shared" ca="1" si="3"/>
        <v>45977.411124074075</v>
      </c>
      <c r="H66" s="123"/>
      <c r="I66" s="123" t="str">
        <f>IFERROR(VLOOKUP(D66,DB!A:F,6,0),"")</f>
        <v/>
      </c>
      <c r="J66" s="123" t="str">
        <f>IFERROR(VLOOKUP(D66,DB!A:G,7,0),"")</f>
        <v/>
      </c>
      <c r="K66" s="123"/>
      <c r="L66" s="123" t="str">
        <f>IFERROR(VLOOKUP(D66,DB!A:I,9,0),"")</f>
        <v/>
      </c>
    </row>
    <row r="67" spans="1:12">
      <c r="A67" s="123"/>
      <c r="B67" s="123" t="str">
        <f>IFERROR(VLOOKUP(D67,DB!A:K,11,0),"")</f>
        <v/>
      </c>
      <c r="C67" s="123"/>
      <c r="D67" s="123"/>
      <c r="E67" s="123"/>
      <c r="F67" s="123"/>
      <c r="G67" s="123">
        <f t="shared" ca="1" si="3"/>
        <v>45977.411124074075</v>
      </c>
      <c r="H67" s="123"/>
      <c r="I67" s="123" t="str">
        <f>IFERROR(VLOOKUP(D67,DB!A:F,6,0),"")</f>
        <v/>
      </c>
      <c r="J67" s="123" t="str">
        <f>IFERROR(VLOOKUP(D67,DB!A:G,7,0),"")</f>
        <v/>
      </c>
      <c r="K67" s="123"/>
      <c r="L67" s="123" t="str">
        <f>IFERROR(VLOOKUP(D67,DB!A:I,9,0),"")</f>
        <v/>
      </c>
    </row>
    <row r="68" spans="1:12">
      <c r="A68" s="123"/>
      <c r="B68" s="123" t="str">
        <f>IFERROR(VLOOKUP(D68,DB!A:K,11,0),"")</f>
        <v/>
      </c>
      <c r="C68" s="123"/>
      <c r="D68" s="123"/>
      <c r="E68" s="123"/>
      <c r="F68" s="123"/>
      <c r="G68" s="123">
        <f t="shared" ca="1" si="3"/>
        <v>45977.411124074075</v>
      </c>
      <c r="H68" s="123"/>
      <c r="I68" s="123" t="str">
        <f>IFERROR(VLOOKUP(D68,DB!A:F,6,0),"")</f>
        <v/>
      </c>
      <c r="J68" s="123" t="str">
        <f>IFERROR(VLOOKUP(D68,DB!A:G,7,0),"")</f>
        <v/>
      </c>
      <c r="K68" s="123"/>
      <c r="L68" s="123" t="str">
        <f>IFERROR(VLOOKUP(D68,DB!A:I,9,0),"")</f>
        <v/>
      </c>
    </row>
    <row r="69" spans="1:12">
      <c r="A69" s="123"/>
      <c r="B69" s="123" t="str">
        <f>IFERROR(VLOOKUP(D69,DB!A:K,11,0),"")</f>
        <v/>
      </c>
      <c r="C69" s="123"/>
      <c r="D69" s="123"/>
      <c r="E69" s="123"/>
      <c r="F69" s="123"/>
      <c r="G69" s="123">
        <f t="shared" ca="1" si="3"/>
        <v>45977.411124074075</v>
      </c>
      <c r="H69" s="123"/>
      <c r="I69" s="123" t="str">
        <f>IFERROR(VLOOKUP(D69,DB!A:F,6,0),"")</f>
        <v/>
      </c>
      <c r="J69" s="123" t="str">
        <f>IFERROR(VLOOKUP(D69,DB!A:G,7,0),"")</f>
        <v/>
      </c>
      <c r="K69" s="123"/>
      <c r="L69" s="123" t="str">
        <f>IFERROR(VLOOKUP(D69,DB!A:I,9,0),"")</f>
        <v/>
      </c>
    </row>
    <row r="70" spans="1:12">
      <c r="A70" s="123"/>
      <c r="B70" s="123" t="str">
        <f>IFERROR(VLOOKUP(D70,DB!A:K,11,0),"")</f>
        <v/>
      </c>
      <c r="C70" s="123"/>
      <c r="D70" s="123"/>
      <c r="E70" s="123"/>
      <c r="F70" s="123"/>
      <c r="G70" s="123">
        <f t="shared" ca="1" si="3"/>
        <v>45977.411124074075</v>
      </c>
      <c r="H70" s="123"/>
      <c r="I70" s="123" t="str">
        <f>IFERROR(VLOOKUP(D70,DB!A:F,6,0),"")</f>
        <v/>
      </c>
      <c r="J70" s="123" t="str">
        <f>IFERROR(VLOOKUP(D70,DB!A:G,7,0),"")</f>
        <v/>
      </c>
      <c r="K70" s="123"/>
      <c r="L70" s="123" t="str">
        <f>IFERROR(VLOOKUP(D70,DB!A:I,9,0),"")</f>
        <v/>
      </c>
    </row>
    <row r="71" spans="1:12">
      <c r="A71" s="123"/>
      <c r="B71" s="123" t="str">
        <f>IFERROR(VLOOKUP(D71,DB!A:K,11,0),"")</f>
        <v/>
      </c>
      <c r="C71" s="123"/>
      <c r="D71" s="123"/>
      <c r="E71" s="123"/>
      <c r="F71" s="123"/>
      <c r="G71" s="123">
        <f t="shared" ca="1" si="3"/>
        <v>45977.411124074075</v>
      </c>
      <c r="H71" s="123"/>
      <c r="I71" s="123" t="str">
        <f>IFERROR(VLOOKUP(D71,DB!A:F,6,0),"")</f>
        <v/>
      </c>
      <c r="J71" s="123" t="str">
        <f>IFERROR(VLOOKUP(D71,DB!A:G,7,0),"")</f>
        <v/>
      </c>
      <c r="K71" s="123"/>
      <c r="L71" s="123" t="str">
        <f>IFERROR(VLOOKUP(D71,DB!A:I,9,0),"")</f>
        <v/>
      </c>
    </row>
    <row r="72" spans="1:12">
      <c r="A72" s="123"/>
      <c r="B72" s="123" t="str">
        <f>IFERROR(VLOOKUP(D72,DB!A:K,11,0),"")</f>
        <v/>
      </c>
      <c r="C72" s="123"/>
      <c r="D72" s="123"/>
      <c r="E72" s="123"/>
      <c r="F72" s="123"/>
      <c r="G72" s="123">
        <f t="shared" ca="1" si="3"/>
        <v>45977.411124074075</v>
      </c>
      <c r="H72" s="123"/>
      <c r="I72" s="123" t="str">
        <f>IFERROR(VLOOKUP(D72,DB!A:F,6,0),"")</f>
        <v/>
      </c>
      <c r="J72" s="123" t="str">
        <f>IFERROR(VLOOKUP(D72,DB!A:G,7,0),"")</f>
        <v/>
      </c>
      <c r="K72" s="123"/>
      <c r="L72" s="123" t="str">
        <f>IFERROR(VLOOKUP(D72,DB!A:I,9,0),"")</f>
        <v/>
      </c>
    </row>
    <row r="73" spans="1:12">
      <c r="A73" s="123"/>
      <c r="B73" s="123" t="str">
        <f>IFERROR(VLOOKUP(D73,DB!A:K,11,0),"")</f>
        <v/>
      </c>
      <c r="C73" s="123"/>
      <c r="D73" s="123"/>
      <c r="E73" s="123"/>
      <c r="F73" s="123"/>
      <c r="G73" s="123">
        <f t="shared" ca="1" si="3"/>
        <v>45977.411124074075</v>
      </c>
      <c r="H73" s="123"/>
      <c r="I73" s="123" t="str">
        <f>IFERROR(VLOOKUP(D73,DB!A:F,6,0),"")</f>
        <v/>
      </c>
      <c r="J73" s="123" t="str">
        <f>IFERROR(VLOOKUP(D73,DB!A:G,7,0),"")</f>
        <v/>
      </c>
      <c r="K73" s="123"/>
      <c r="L73" s="123" t="str">
        <f>IFERROR(VLOOKUP(D73,DB!A:I,9,0),"")</f>
        <v/>
      </c>
    </row>
    <row r="74" spans="1:12">
      <c r="A74" s="123"/>
      <c r="B74" s="123" t="str">
        <f>IFERROR(VLOOKUP(D74,DB!A:K,11,0),"")</f>
        <v/>
      </c>
      <c r="C74" s="123"/>
      <c r="D74" s="123"/>
      <c r="E74" s="123"/>
      <c r="F74" s="123"/>
      <c r="G74" s="123">
        <f t="shared" ca="1" si="3"/>
        <v>45977.411124074075</v>
      </c>
      <c r="H74" s="123"/>
      <c r="I74" s="123" t="str">
        <f>IFERROR(VLOOKUP(D74,DB!A:F,6,0),"")</f>
        <v/>
      </c>
      <c r="J74" s="123" t="str">
        <f>IFERROR(VLOOKUP(D74,DB!A:G,7,0),"")</f>
        <v/>
      </c>
      <c r="K74" s="123"/>
      <c r="L74" s="123" t="str">
        <f>IFERROR(VLOOKUP(D74,DB!A:I,9,0),"")</f>
        <v/>
      </c>
    </row>
    <row r="75" spans="1:12">
      <c r="A75" s="123"/>
      <c r="B75" s="123" t="str">
        <f>IFERROR(VLOOKUP(D75,DB!A:K,11,0),"")</f>
        <v/>
      </c>
      <c r="C75" s="123"/>
      <c r="D75" s="123"/>
      <c r="E75" s="123"/>
      <c r="F75" s="123"/>
      <c r="G75" s="123">
        <f t="shared" ca="1" si="3"/>
        <v>45977.411124074075</v>
      </c>
      <c r="H75" s="123"/>
      <c r="I75" s="123" t="str">
        <f>IFERROR(VLOOKUP(D75,DB!A:F,6,0),"")</f>
        <v/>
      </c>
      <c r="J75" s="123" t="str">
        <f>IFERROR(VLOOKUP(D75,DB!A:G,7,0),"")</f>
        <v/>
      </c>
      <c r="K75" s="123"/>
      <c r="L75" s="123" t="str">
        <f>IFERROR(VLOOKUP(D75,DB!A:I,9,0),"")</f>
        <v/>
      </c>
    </row>
    <row r="76" spans="1:12">
      <c r="A76" s="123"/>
      <c r="B76" s="123" t="str">
        <f>IFERROR(VLOOKUP(D76,DB!A:K,11,0),"")</f>
        <v/>
      </c>
      <c r="C76" s="123"/>
      <c r="D76" s="123"/>
      <c r="E76" s="123"/>
      <c r="F76" s="123"/>
      <c r="G76" s="123">
        <f t="shared" ca="1" si="3"/>
        <v>45977.411124074075</v>
      </c>
      <c r="H76" s="123"/>
      <c r="I76" s="123" t="str">
        <f>IFERROR(VLOOKUP(D76,DB!A:F,6,0),"")</f>
        <v/>
      </c>
      <c r="J76" s="123" t="str">
        <f>IFERROR(VLOOKUP(D76,DB!A:G,7,0),"")</f>
        <v/>
      </c>
      <c r="K76" s="123"/>
      <c r="L76" s="123" t="str">
        <f>IFERROR(VLOOKUP(D76,DB!A:I,9,0),"")</f>
        <v/>
      </c>
    </row>
    <row r="77" spans="1:12">
      <c r="A77" s="123"/>
      <c r="B77" s="123" t="str">
        <f>IFERROR(VLOOKUP(D77,DB!A:K,11,0),"")</f>
        <v/>
      </c>
      <c r="C77" s="123"/>
      <c r="D77" s="123"/>
      <c r="E77" s="123"/>
      <c r="F77" s="123"/>
      <c r="G77" s="123">
        <f t="shared" ca="1" si="3"/>
        <v>45977.411124074075</v>
      </c>
      <c r="H77" s="123"/>
      <c r="I77" s="123" t="str">
        <f>IFERROR(VLOOKUP(D77,DB!A:F,6,0),"")</f>
        <v/>
      </c>
      <c r="J77" s="123" t="str">
        <f>IFERROR(VLOOKUP(D77,DB!A:G,7,0),"")</f>
        <v/>
      </c>
      <c r="K77" s="123"/>
      <c r="L77" s="123" t="str">
        <f>IFERROR(VLOOKUP(D77,DB!A:I,9,0),"")</f>
        <v/>
      </c>
    </row>
    <row r="78" spans="1:12">
      <c r="A78" s="123"/>
      <c r="B78" s="123" t="str">
        <f>IFERROR(VLOOKUP(D78,DB!A:K,11,0),"")</f>
        <v/>
      </c>
      <c r="C78" s="123"/>
      <c r="D78" s="123"/>
      <c r="E78" s="123"/>
      <c r="F78" s="123"/>
      <c r="G78" s="123">
        <f t="shared" ca="1" si="3"/>
        <v>45977.411124074075</v>
      </c>
      <c r="H78" s="123"/>
      <c r="I78" s="123" t="str">
        <f>IFERROR(VLOOKUP(D78,DB!A:F,6,0),"")</f>
        <v/>
      </c>
      <c r="J78" s="123" t="str">
        <f>IFERROR(VLOOKUP(D78,DB!A:G,7,0),"")</f>
        <v/>
      </c>
      <c r="K78" s="123"/>
      <c r="L78" s="123" t="str">
        <f>IFERROR(VLOOKUP(D78,DB!A:I,9,0),"")</f>
        <v/>
      </c>
    </row>
    <row r="79" spans="1:12">
      <c r="A79" s="123"/>
      <c r="B79" s="123" t="str">
        <f>IFERROR(VLOOKUP(D79,DB!A:K,11,0),"")</f>
        <v/>
      </c>
      <c r="C79" s="123"/>
      <c r="D79" s="123"/>
      <c r="E79" s="123"/>
      <c r="F79" s="123"/>
      <c r="G79" s="123">
        <f t="shared" ca="1" si="3"/>
        <v>45977.411124074075</v>
      </c>
      <c r="H79" s="123"/>
      <c r="I79" s="123" t="str">
        <f>IFERROR(VLOOKUP(D79,DB!A:F,6,0),"")</f>
        <v/>
      </c>
      <c r="J79" s="123" t="str">
        <f>IFERROR(VLOOKUP(D79,DB!A:G,7,0),"")</f>
        <v/>
      </c>
      <c r="K79" s="123"/>
      <c r="L79" s="123" t="str">
        <f>IFERROR(VLOOKUP(D79,DB!A:I,9,0),"")</f>
        <v/>
      </c>
    </row>
    <row r="80" spans="1:12">
      <c r="A80" s="123"/>
      <c r="B80" s="123" t="str">
        <f>IFERROR(VLOOKUP(D80,DB!A:K,11,0),"")</f>
        <v/>
      </c>
      <c r="C80" s="123"/>
      <c r="D80" s="123"/>
      <c r="E80" s="123"/>
      <c r="F80" s="123"/>
      <c r="G80" s="123">
        <f t="shared" ca="1" si="3"/>
        <v>45977.411124074075</v>
      </c>
      <c r="H80" s="123"/>
      <c r="I80" s="123" t="str">
        <f>IFERROR(VLOOKUP(D80,DB!A:F,6,0),"")</f>
        <v/>
      </c>
      <c r="J80" s="123" t="str">
        <f>IFERROR(VLOOKUP(D80,DB!A:G,7,0),"")</f>
        <v/>
      </c>
      <c r="K80" s="123"/>
      <c r="L80" s="123" t="str">
        <f>IFERROR(VLOOKUP(D80,DB!A:I,9,0),"")</f>
        <v/>
      </c>
    </row>
    <row r="81" spans="1:12">
      <c r="A81" s="123"/>
      <c r="B81" s="123" t="str">
        <f>IFERROR(VLOOKUP(D81,DB!A:K,11,0),"")</f>
        <v/>
      </c>
      <c r="C81" s="123"/>
      <c r="D81" s="123"/>
      <c r="E81" s="123"/>
      <c r="F81" s="123"/>
      <c r="G81" s="123">
        <f t="shared" ca="1" si="3"/>
        <v>45977.411124074075</v>
      </c>
      <c r="H81" s="123"/>
      <c r="I81" s="123" t="str">
        <f>IFERROR(VLOOKUP(D81,DB!A:F,6,0),"")</f>
        <v/>
      </c>
      <c r="J81" s="123" t="str">
        <f>IFERROR(VLOOKUP(D81,DB!A:G,7,0),"")</f>
        <v/>
      </c>
      <c r="K81" s="123"/>
      <c r="L81" s="123" t="str">
        <f>IFERROR(VLOOKUP(D81,DB!A:I,9,0),"")</f>
        <v/>
      </c>
    </row>
    <row r="82" spans="1:12">
      <c r="A82" s="123"/>
      <c r="B82" s="123" t="str">
        <f>IFERROR(VLOOKUP(D82,DB!A:K,11,0),"")</f>
        <v/>
      </c>
      <c r="C82" s="123"/>
      <c r="D82" s="123"/>
      <c r="E82" s="123"/>
      <c r="F82" s="123"/>
      <c r="G82" s="123">
        <f t="shared" ca="1" si="3"/>
        <v>45977.411124074075</v>
      </c>
      <c r="H82" s="123"/>
      <c r="I82" s="123" t="str">
        <f>IFERROR(VLOOKUP(D82,DB!A:F,6,0),"")</f>
        <v/>
      </c>
      <c r="J82" s="123" t="str">
        <f>IFERROR(VLOOKUP(D82,DB!A:G,7,0),"")</f>
        <v/>
      </c>
      <c r="K82" s="123"/>
      <c r="L82" s="123" t="str">
        <f>IFERROR(VLOOKUP(D82,DB!A:I,9,0),"")</f>
        <v/>
      </c>
    </row>
    <row r="83" spans="1:12">
      <c r="A83" s="123"/>
      <c r="B83" s="123" t="str">
        <f>IFERROR(VLOOKUP(D83,DB!A:K,11,0),"")</f>
        <v/>
      </c>
      <c r="C83" s="123"/>
      <c r="D83" s="123"/>
      <c r="E83" s="123"/>
      <c r="F83" s="123"/>
      <c r="G83" s="123">
        <f t="shared" ca="1" si="3"/>
        <v>45977.411124074075</v>
      </c>
      <c r="H83" s="123"/>
      <c r="I83" s="123" t="str">
        <f>IFERROR(VLOOKUP(D83,DB!A:F,6,0),"")</f>
        <v/>
      </c>
      <c r="J83" s="123" t="str">
        <f>IFERROR(VLOOKUP(D83,DB!A:G,7,0),"")</f>
        <v/>
      </c>
      <c r="K83" s="123"/>
      <c r="L83" s="123" t="str">
        <f>IFERROR(VLOOKUP(D83,DB!A:I,9,0),"")</f>
        <v/>
      </c>
    </row>
    <row r="84" spans="1:12">
      <c r="A84" s="123"/>
      <c r="B84" s="123" t="str">
        <f>IFERROR(VLOOKUP(D84,DB!A:K,11,0),"")</f>
        <v/>
      </c>
      <c r="C84" s="123"/>
      <c r="D84" s="123"/>
      <c r="E84" s="123"/>
      <c r="F84" s="123"/>
      <c r="G84" s="123">
        <f t="shared" ca="1" si="3"/>
        <v>45977.411124074075</v>
      </c>
      <c r="H84" s="123"/>
      <c r="I84" s="123" t="str">
        <f>IFERROR(VLOOKUP(D84,DB!A:F,6,0),"")</f>
        <v/>
      </c>
      <c r="J84" s="123" t="str">
        <f>IFERROR(VLOOKUP(D84,DB!A:G,7,0),"")</f>
        <v/>
      </c>
      <c r="K84" s="123"/>
      <c r="L84" s="123" t="str">
        <f>IFERROR(VLOOKUP(D84,DB!A:I,9,0),"")</f>
        <v/>
      </c>
    </row>
    <row r="85" spans="1:12">
      <c r="A85" s="123"/>
      <c r="B85" s="123" t="str">
        <f>IFERROR(VLOOKUP(D85,DB!A:K,11,0),"")</f>
        <v/>
      </c>
      <c r="C85" s="123"/>
      <c r="D85" s="123"/>
      <c r="E85" s="123"/>
      <c r="F85" s="123"/>
      <c r="G85" s="123">
        <f t="shared" ca="1" si="3"/>
        <v>45977.411124074075</v>
      </c>
      <c r="H85" s="123"/>
      <c r="I85" s="123" t="str">
        <f>IFERROR(VLOOKUP(D85,DB!A:F,6,0),"")</f>
        <v/>
      </c>
      <c r="J85" s="123" t="str">
        <f>IFERROR(VLOOKUP(D85,DB!A:G,7,0),"")</f>
        <v/>
      </c>
      <c r="K85" s="123"/>
      <c r="L85" s="123" t="str">
        <f>IFERROR(VLOOKUP(D85,DB!A:I,9,0),"")</f>
        <v/>
      </c>
    </row>
    <row r="86" spans="1:12">
      <c r="A86" s="123"/>
      <c r="B86" s="123" t="str">
        <f>IFERROR(VLOOKUP(D86,DB!A:K,11,0),"")</f>
        <v/>
      </c>
      <c r="C86" s="123"/>
      <c r="D86" s="123"/>
      <c r="E86" s="123"/>
      <c r="F86" s="123"/>
      <c r="G86" s="123">
        <f t="shared" ca="1" si="3"/>
        <v>45977.411124074075</v>
      </c>
      <c r="H86" s="123"/>
      <c r="I86" s="123" t="str">
        <f>IFERROR(VLOOKUP(D86,DB!A:F,6,0),"")</f>
        <v/>
      </c>
      <c r="J86" s="123" t="str">
        <f>IFERROR(VLOOKUP(D86,DB!A:G,7,0),"")</f>
        <v/>
      </c>
      <c r="K86" s="123"/>
      <c r="L86" s="123" t="str">
        <f>IFERROR(VLOOKUP(D86,DB!A:I,9,0),"")</f>
        <v/>
      </c>
    </row>
    <row r="87" spans="1:12">
      <c r="A87" s="123"/>
      <c r="B87" s="123" t="str">
        <f>IFERROR(VLOOKUP(D87,DB!A:K,11,0),"")</f>
        <v/>
      </c>
      <c r="C87" s="123"/>
      <c r="D87" s="123"/>
      <c r="E87" s="123"/>
      <c r="F87" s="123"/>
      <c r="G87" s="123">
        <f t="shared" ca="1" si="3"/>
        <v>45977.411124074075</v>
      </c>
      <c r="H87" s="123"/>
      <c r="I87" s="123" t="str">
        <f>IFERROR(VLOOKUP(D87,DB!A:F,6,0),"")</f>
        <v/>
      </c>
      <c r="J87" s="123" t="str">
        <f>IFERROR(VLOOKUP(D87,DB!A:G,7,0),"")</f>
        <v/>
      </c>
      <c r="K87" s="123"/>
      <c r="L87" s="123" t="str">
        <f>IFERROR(VLOOKUP(D87,DB!A:I,9,0),"")</f>
        <v/>
      </c>
    </row>
    <row r="88" spans="1:12">
      <c r="A88" s="123"/>
      <c r="B88" s="123" t="str">
        <f>IFERROR(VLOOKUP(D88,DB!A:K,11,0),"")</f>
        <v/>
      </c>
      <c r="C88" s="123"/>
      <c r="D88" s="123"/>
      <c r="E88" s="123"/>
      <c r="F88" s="123"/>
      <c r="G88" s="123">
        <f t="shared" ca="1" si="3"/>
        <v>45977.411124074075</v>
      </c>
      <c r="H88" s="123"/>
      <c r="I88" s="123" t="str">
        <f>IFERROR(VLOOKUP(D88,DB!A:F,6,0),"")</f>
        <v/>
      </c>
      <c r="J88" s="123" t="str">
        <f>IFERROR(VLOOKUP(D88,DB!A:G,7,0),"")</f>
        <v/>
      </c>
      <c r="K88" s="123"/>
      <c r="L88" s="123" t="str">
        <f>IFERROR(VLOOKUP(D88,DB!A:I,9,0),"")</f>
        <v/>
      </c>
    </row>
    <row r="89" spans="1:12">
      <c r="A89" s="123"/>
      <c r="B89" s="123" t="str">
        <f>IFERROR(VLOOKUP(D89,DB!A:K,11,0),"")</f>
        <v/>
      </c>
      <c r="C89" s="123"/>
      <c r="D89" s="123"/>
      <c r="E89" s="123"/>
      <c r="F89" s="123"/>
      <c r="G89" s="123">
        <f t="shared" ca="1" si="3"/>
        <v>45977.411124074075</v>
      </c>
      <c r="H89" s="123"/>
      <c r="I89" s="123" t="str">
        <f>IFERROR(VLOOKUP(D89,DB!A:F,6,0),"")</f>
        <v/>
      </c>
      <c r="J89" s="123" t="str">
        <f>IFERROR(VLOOKUP(D89,DB!A:G,7,0),"")</f>
        <v/>
      </c>
      <c r="K89" s="123"/>
      <c r="L89" s="123" t="str">
        <f>IFERROR(VLOOKUP(D89,DB!A:I,9,0),"")</f>
        <v/>
      </c>
    </row>
    <row r="90" spans="1:12">
      <c r="A90" s="123"/>
      <c r="B90" s="123" t="str">
        <f>IFERROR(VLOOKUP(D90,DB!A:K,11,0),"")</f>
        <v/>
      </c>
      <c r="C90" s="123"/>
      <c r="D90" s="123"/>
      <c r="E90" s="123"/>
      <c r="F90" s="123"/>
      <c r="G90" s="123">
        <f t="shared" ref="G90:G153" ca="1" si="4">IFERROR(NOW()-F90,"")</f>
        <v>45977.411124074075</v>
      </c>
      <c r="H90" s="123"/>
      <c r="I90" s="123" t="str">
        <f>IFERROR(VLOOKUP(D90,DB!A:F,6,0),"")</f>
        <v/>
      </c>
      <c r="J90" s="123" t="str">
        <f>IFERROR(VLOOKUP(D90,DB!A:G,7,0),"")</f>
        <v/>
      </c>
      <c r="K90" s="123"/>
      <c r="L90" s="123" t="str">
        <f>IFERROR(VLOOKUP(D90,DB!A:I,9,0),"")</f>
        <v/>
      </c>
    </row>
    <row r="91" spans="1:12">
      <c r="A91" s="123"/>
      <c r="B91" s="123" t="str">
        <f>IFERROR(VLOOKUP(D91,DB!A:K,11,0),"")</f>
        <v/>
      </c>
      <c r="C91" s="123"/>
      <c r="D91" s="123"/>
      <c r="E91" s="123"/>
      <c r="F91" s="123"/>
      <c r="G91" s="123">
        <f t="shared" ca="1" si="4"/>
        <v>45977.411124074075</v>
      </c>
      <c r="H91" s="123"/>
      <c r="I91" s="123" t="str">
        <f>IFERROR(VLOOKUP(D91,DB!A:F,6,0),"")</f>
        <v/>
      </c>
      <c r="J91" s="123" t="str">
        <f>IFERROR(VLOOKUP(D91,DB!A:G,7,0),"")</f>
        <v/>
      </c>
      <c r="K91" s="123"/>
      <c r="L91" s="123" t="str">
        <f>IFERROR(VLOOKUP(D91,DB!A:I,9,0),"")</f>
        <v/>
      </c>
    </row>
    <row r="92" spans="1:12">
      <c r="A92" s="123"/>
      <c r="B92" s="123" t="str">
        <f>IFERROR(VLOOKUP(D92,DB!A:K,11,0),"")</f>
        <v/>
      </c>
      <c r="C92" s="123"/>
      <c r="D92" s="123"/>
      <c r="E92" s="123"/>
      <c r="F92" s="123"/>
      <c r="G92" s="123">
        <f t="shared" ca="1" si="4"/>
        <v>45977.411124074075</v>
      </c>
      <c r="H92" s="123"/>
      <c r="I92" s="123" t="str">
        <f>IFERROR(VLOOKUP(D92,DB!A:F,6,0),"")</f>
        <v/>
      </c>
      <c r="J92" s="123" t="str">
        <f>IFERROR(VLOOKUP(D92,DB!A:G,7,0),"")</f>
        <v/>
      </c>
      <c r="K92" s="123"/>
      <c r="L92" s="123" t="str">
        <f>IFERROR(VLOOKUP(D92,DB!A:I,9,0),"")</f>
        <v/>
      </c>
    </row>
    <row r="93" spans="1:12">
      <c r="A93" s="123"/>
      <c r="B93" s="123" t="str">
        <f>IFERROR(VLOOKUP(D93,DB!A:K,11,0),"")</f>
        <v/>
      </c>
      <c r="C93" s="123"/>
      <c r="D93" s="123"/>
      <c r="E93" s="123"/>
      <c r="F93" s="123"/>
      <c r="G93" s="123">
        <f t="shared" ca="1" si="4"/>
        <v>45977.411124074075</v>
      </c>
      <c r="H93" s="123"/>
      <c r="I93" s="123" t="str">
        <f>IFERROR(VLOOKUP(D93,DB!A:F,6,0),"")</f>
        <v/>
      </c>
      <c r="J93" s="123" t="str">
        <f>IFERROR(VLOOKUP(D93,DB!A:G,7,0),"")</f>
        <v/>
      </c>
      <c r="K93" s="123"/>
      <c r="L93" s="123" t="str">
        <f>IFERROR(VLOOKUP(D93,DB!A:I,9,0),"")</f>
        <v/>
      </c>
    </row>
    <row r="94" spans="1:12">
      <c r="A94" s="123"/>
      <c r="B94" s="123" t="str">
        <f>IFERROR(VLOOKUP(D94,DB!A:K,11,0),"")</f>
        <v/>
      </c>
      <c r="C94" s="123"/>
      <c r="D94" s="123"/>
      <c r="E94" s="123"/>
      <c r="F94" s="123"/>
      <c r="G94" s="123">
        <f t="shared" ca="1" si="4"/>
        <v>45977.411124074075</v>
      </c>
      <c r="H94" s="123"/>
      <c r="I94" s="123" t="str">
        <f>IFERROR(VLOOKUP(D94,DB!A:F,6,0),"")</f>
        <v/>
      </c>
      <c r="J94" s="123" t="str">
        <f>IFERROR(VLOOKUP(D94,DB!A:G,7,0),"")</f>
        <v/>
      </c>
      <c r="K94" s="123"/>
      <c r="L94" s="123" t="str">
        <f>IFERROR(VLOOKUP(D94,DB!A:I,9,0),"")</f>
        <v/>
      </c>
    </row>
    <row r="95" spans="1:12">
      <c r="A95" s="123"/>
      <c r="B95" s="123" t="str">
        <f>IFERROR(VLOOKUP(D95,DB!A:K,11,0),"")</f>
        <v/>
      </c>
      <c r="C95" s="123"/>
      <c r="D95" s="123"/>
      <c r="E95" s="123"/>
      <c r="F95" s="123"/>
      <c r="G95" s="123">
        <f t="shared" ca="1" si="4"/>
        <v>45977.411124074075</v>
      </c>
      <c r="H95" s="123"/>
      <c r="I95" s="123" t="str">
        <f>IFERROR(VLOOKUP(D95,DB!A:F,6,0),"")</f>
        <v/>
      </c>
      <c r="J95" s="123" t="str">
        <f>IFERROR(VLOOKUP(D95,DB!A:G,7,0),"")</f>
        <v/>
      </c>
      <c r="K95" s="123"/>
      <c r="L95" s="123" t="str">
        <f>IFERROR(VLOOKUP(D95,DB!A:I,9,0),"")</f>
        <v/>
      </c>
    </row>
    <row r="96" spans="1:12">
      <c r="A96" s="123"/>
      <c r="B96" s="123" t="str">
        <f>IFERROR(VLOOKUP(D96,DB!A:K,11,0),"")</f>
        <v/>
      </c>
      <c r="C96" s="123"/>
      <c r="D96" s="123"/>
      <c r="E96" s="123"/>
      <c r="F96" s="123"/>
      <c r="G96" s="123">
        <f t="shared" ca="1" si="4"/>
        <v>45977.411124074075</v>
      </c>
      <c r="H96" s="123"/>
      <c r="I96" s="123" t="str">
        <f>IFERROR(VLOOKUP(D96,DB!A:F,6,0),"")</f>
        <v/>
      </c>
      <c r="J96" s="123" t="str">
        <f>IFERROR(VLOOKUP(D96,DB!A:G,7,0),"")</f>
        <v/>
      </c>
      <c r="K96" s="123"/>
      <c r="L96" s="123" t="str">
        <f>IFERROR(VLOOKUP(D96,DB!A:I,9,0),"")</f>
        <v/>
      </c>
    </row>
    <row r="97" spans="1:12">
      <c r="A97" s="123"/>
      <c r="B97" s="123" t="str">
        <f>IFERROR(VLOOKUP(D97,DB!A:K,11,0),"")</f>
        <v/>
      </c>
      <c r="C97" s="123"/>
      <c r="D97" s="123"/>
      <c r="E97" s="123"/>
      <c r="F97" s="123"/>
      <c r="G97" s="123">
        <f t="shared" ca="1" si="4"/>
        <v>45977.411124074075</v>
      </c>
      <c r="H97" s="123"/>
      <c r="I97" s="123" t="str">
        <f>IFERROR(VLOOKUP(D97,DB!A:F,6,0),"")</f>
        <v/>
      </c>
      <c r="J97" s="123" t="str">
        <f>IFERROR(VLOOKUP(D97,DB!A:G,7,0),"")</f>
        <v/>
      </c>
      <c r="K97" s="123"/>
      <c r="L97" s="123" t="str">
        <f>IFERROR(VLOOKUP(D97,DB!A:I,9,0),"")</f>
        <v/>
      </c>
    </row>
    <row r="98" spans="1:12">
      <c r="A98" s="123"/>
      <c r="B98" s="123" t="str">
        <f>IFERROR(VLOOKUP(D98,DB!A:K,11,0),"")</f>
        <v/>
      </c>
      <c r="C98" s="123"/>
      <c r="D98" s="123"/>
      <c r="E98" s="123"/>
      <c r="F98" s="123"/>
      <c r="G98" s="123">
        <f t="shared" ca="1" si="4"/>
        <v>45977.411124074075</v>
      </c>
      <c r="H98" s="123"/>
      <c r="I98" s="123" t="str">
        <f>IFERROR(VLOOKUP(D98,DB!A:F,6,0),"")</f>
        <v/>
      </c>
      <c r="J98" s="123" t="str">
        <f>IFERROR(VLOOKUP(D98,DB!A:G,7,0),"")</f>
        <v/>
      </c>
      <c r="K98" s="123"/>
      <c r="L98" s="123" t="str">
        <f>IFERROR(VLOOKUP(D98,DB!A:I,9,0),"")</f>
        <v/>
      </c>
    </row>
    <row r="99" spans="1:12">
      <c r="A99" s="123"/>
      <c r="B99" s="123" t="str">
        <f>IFERROR(VLOOKUP(D99,DB!A:K,11,0),"")</f>
        <v/>
      </c>
      <c r="C99" s="123"/>
      <c r="D99" s="123"/>
      <c r="E99" s="123"/>
      <c r="F99" s="123"/>
      <c r="G99" s="123">
        <f t="shared" ca="1" si="4"/>
        <v>45977.411124074075</v>
      </c>
      <c r="H99" s="123"/>
      <c r="I99" s="123" t="str">
        <f>IFERROR(VLOOKUP(D99,DB!A:F,6,0),"")</f>
        <v/>
      </c>
      <c r="J99" s="123" t="str">
        <f>IFERROR(VLOOKUP(D99,DB!A:G,7,0),"")</f>
        <v/>
      </c>
      <c r="K99" s="123"/>
      <c r="L99" s="123" t="str">
        <f>IFERROR(VLOOKUP(D99,DB!A:I,9,0),"")</f>
        <v/>
      </c>
    </row>
    <row r="100" spans="1:12">
      <c r="A100" s="123"/>
      <c r="B100" s="123" t="str">
        <f>IFERROR(VLOOKUP(D100,DB!A:K,11,0),"")</f>
        <v/>
      </c>
      <c r="C100" s="123"/>
      <c r="D100" s="123"/>
      <c r="E100" s="123"/>
      <c r="F100" s="123"/>
      <c r="G100" s="123">
        <f t="shared" ca="1" si="4"/>
        <v>45977.411124074075</v>
      </c>
      <c r="H100" s="123"/>
      <c r="I100" s="123" t="str">
        <f>IFERROR(VLOOKUP(D100,DB!A:F,6,0),"")</f>
        <v/>
      </c>
      <c r="J100" s="123" t="str">
        <f>IFERROR(VLOOKUP(D100,DB!A:G,7,0),"")</f>
        <v/>
      </c>
      <c r="K100" s="123"/>
      <c r="L100" s="123" t="str">
        <f>IFERROR(VLOOKUP(D100,DB!A:I,9,0),"")</f>
        <v/>
      </c>
    </row>
    <row r="101" spans="1:12">
      <c r="A101" s="123"/>
      <c r="B101" s="123" t="str">
        <f>IFERROR(VLOOKUP(D101,DB!A:K,11,0),"")</f>
        <v/>
      </c>
      <c r="C101" s="123"/>
      <c r="D101" s="123"/>
      <c r="E101" s="123"/>
      <c r="F101" s="123"/>
      <c r="G101" s="123">
        <f t="shared" ca="1" si="4"/>
        <v>45977.411124074075</v>
      </c>
      <c r="H101" s="123"/>
      <c r="I101" s="123" t="str">
        <f>IFERROR(VLOOKUP(D101,DB!A:F,6,0),"")</f>
        <v/>
      </c>
      <c r="J101" s="123" t="str">
        <f>IFERROR(VLOOKUP(D101,DB!A:G,7,0),"")</f>
        <v/>
      </c>
      <c r="K101" s="123"/>
      <c r="L101" s="123" t="str">
        <f>IFERROR(VLOOKUP(D101,DB!A:I,9,0),"")</f>
        <v/>
      </c>
    </row>
    <row r="102" spans="1:12">
      <c r="A102" s="123"/>
      <c r="B102" s="123" t="str">
        <f>IFERROR(VLOOKUP(D102,DB!A:K,11,0),"")</f>
        <v/>
      </c>
      <c r="C102" s="123"/>
      <c r="D102" s="123"/>
      <c r="E102" s="123"/>
      <c r="F102" s="123"/>
      <c r="G102" s="123">
        <f t="shared" ca="1" si="4"/>
        <v>45977.411124074075</v>
      </c>
      <c r="H102" s="123"/>
      <c r="I102" s="123" t="str">
        <f>IFERROR(VLOOKUP(D102,DB!A:F,6,0),"")</f>
        <v/>
      </c>
      <c r="J102" s="123" t="str">
        <f>IFERROR(VLOOKUP(D102,DB!A:G,7,0),"")</f>
        <v/>
      </c>
      <c r="K102" s="123"/>
      <c r="L102" s="123" t="str">
        <f>IFERROR(VLOOKUP(D102,DB!A:I,9,0),"")</f>
        <v/>
      </c>
    </row>
    <row r="103" spans="1:12">
      <c r="A103" s="123"/>
      <c r="B103" s="123" t="str">
        <f>IFERROR(VLOOKUP(D103,DB!A:K,11,0),"")</f>
        <v/>
      </c>
      <c r="C103" s="123"/>
      <c r="D103" s="123"/>
      <c r="E103" s="123"/>
      <c r="F103" s="123"/>
      <c r="G103" s="123">
        <f t="shared" ca="1" si="4"/>
        <v>45977.411124074075</v>
      </c>
      <c r="H103" s="123"/>
      <c r="I103" s="123" t="str">
        <f>IFERROR(VLOOKUP(D103,DB!A:F,6,0),"")</f>
        <v/>
      </c>
      <c r="J103" s="123" t="str">
        <f>IFERROR(VLOOKUP(D103,DB!A:G,7,0),"")</f>
        <v/>
      </c>
      <c r="K103" s="123"/>
      <c r="L103" s="123" t="str">
        <f>IFERROR(VLOOKUP(D103,DB!A:I,9,0),"")</f>
        <v/>
      </c>
    </row>
    <row r="104" spans="1:12">
      <c r="A104" s="123"/>
      <c r="B104" s="123" t="str">
        <f>IFERROR(VLOOKUP(D104,DB!A:K,11,0),"")</f>
        <v/>
      </c>
      <c r="C104" s="123"/>
      <c r="D104" s="123"/>
      <c r="E104" s="123"/>
      <c r="F104" s="123"/>
      <c r="G104" s="123">
        <f t="shared" ca="1" si="4"/>
        <v>45977.411124074075</v>
      </c>
      <c r="H104" s="123"/>
      <c r="I104" s="123" t="str">
        <f>IFERROR(VLOOKUP(D104,DB!A:F,6,0),"")</f>
        <v/>
      </c>
      <c r="J104" s="123" t="str">
        <f>IFERROR(VLOOKUP(D104,DB!A:G,7,0),"")</f>
        <v/>
      </c>
      <c r="K104" s="123"/>
      <c r="L104" s="123" t="str">
        <f>IFERROR(VLOOKUP(D104,DB!A:I,9,0),"")</f>
        <v/>
      </c>
    </row>
    <row r="105" spans="1:12">
      <c r="A105" s="123"/>
      <c r="B105" s="123" t="str">
        <f>IFERROR(VLOOKUP(D105,DB!A:K,11,0),"")</f>
        <v/>
      </c>
      <c r="C105" s="123"/>
      <c r="D105" s="123"/>
      <c r="E105" s="123"/>
      <c r="F105" s="123"/>
      <c r="G105" s="123">
        <f t="shared" ca="1" si="4"/>
        <v>45977.411124074075</v>
      </c>
      <c r="H105" s="123"/>
      <c r="I105" s="123" t="str">
        <f>IFERROR(VLOOKUP(D105,DB!A:F,6,0),"")</f>
        <v/>
      </c>
      <c r="J105" s="123" t="str">
        <f>IFERROR(VLOOKUP(D105,DB!A:G,7,0),"")</f>
        <v/>
      </c>
      <c r="K105" s="123"/>
      <c r="L105" s="123" t="str">
        <f>IFERROR(VLOOKUP(D105,DB!A:I,9,0),"")</f>
        <v/>
      </c>
    </row>
    <row r="106" spans="1:12">
      <c r="A106" s="123"/>
      <c r="B106" s="123" t="str">
        <f>IFERROR(VLOOKUP(D106,DB!A:K,11,0),"")</f>
        <v/>
      </c>
      <c r="C106" s="123"/>
      <c r="D106" s="123"/>
      <c r="E106" s="123"/>
      <c r="F106" s="123"/>
      <c r="G106" s="123">
        <f t="shared" ca="1" si="4"/>
        <v>45977.411124074075</v>
      </c>
      <c r="H106" s="123"/>
      <c r="I106" s="123" t="str">
        <f>IFERROR(VLOOKUP(D106,DB!A:F,6,0),"")</f>
        <v/>
      </c>
      <c r="J106" s="123" t="str">
        <f>IFERROR(VLOOKUP(D106,DB!A:G,7,0),"")</f>
        <v/>
      </c>
      <c r="K106" s="123"/>
      <c r="L106" s="123" t="str">
        <f>IFERROR(VLOOKUP(D106,DB!A:I,9,0),"")</f>
        <v/>
      </c>
    </row>
    <row r="107" spans="1:12">
      <c r="A107" s="123"/>
      <c r="B107" s="123" t="str">
        <f>IFERROR(VLOOKUP(D107,DB!A:K,11,0),"")</f>
        <v/>
      </c>
      <c r="C107" s="123"/>
      <c r="D107" s="123"/>
      <c r="E107" s="123"/>
      <c r="F107" s="123"/>
      <c r="G107" s="123">
        <f t="shared" ca="1" si="4"/>
        <v>45977.411124074075</v>
      </c>
      <c r="H107" s="123"/>
      <c r="I107" s="123" t="str">
        <f>IFERROR(VLOOKUP(D107,DB!A:F,6,0),"")</f>
        <v/>
      </c>
      <c r="J107" s="123" t="str">
        <f>IFERROR(VLOOKUP(D107,DB!A:G,7,0),"")</f>
        <v/>
      </c>
      <c r="K107" s="123"/>
      <c r="L107" s="123" t="str">
        <f>IFERROR(VLOOKUP(D107,DB!A:I,9,0),"")</f>
        <v/>
      </c>
    </row>
    <row r="108" spans="1:12">
      <c r="A108" s="123"/>
      <c r="B108" s="123" t="str">
        <f>IFERROR(VLOOKUP(D108,DB!A:K,11,0),"")</f>
        <v/>
      </c>
      <c r="C108" s="123"/>
      <c r="D108" s="123"/>
      <c r="E108" s="123"/>
      <c r="F108" s="123"/>
      <c r="G108" s="123">
        <f t="shared" ca="1" si="4"/>
        <v>45977.411124074075</v>
      </c>
      <c r="H108" s="123"/>
      <c r="I108" s="123" t="str">
        <f>IFERROR(VLOOKUP(D108,DB!A:F,6,0),"")</f>
        <v/>
      </c>
      <c r="J108" s="123" t="str">
        <f>IFERROR(VLOOKUP(D108,DB!A:G,7,0),"")</f>
        <v/>
      </c>
      <c r="K108" s="123"/>
      <c r="L108" s="123" t="str">
        <f>IFERROR(VLOOKUP(D108,DB!A:I,9,0),"")</f>
        <v/>
      </c>
    </row>
    <row r="109" spans="1:12">
      <c r="A109" s="123"/>
      <c r="B109" s="123" t="str">
        <f>IFERROR(VLOOKUP(D109,DB!A:K,11,0),"")</f>
        <v/>
      </c>
      <c r="C109" s="123"/>
      <c r="D109" s="123"/>
      <c r="E109" s="123"/>
      <c r="F109" s="123"/>
      <c r="G109" s="123">
        <f t="shared" ca="1" si="4"/>
        <v>45977.411124074075</v>
      </c>
      <c r="H109" s="123"/>
      <c r="I109" s="123" t="str">
        <f>IFERROR(VLOOKUP(D109,DB!A:F,6,0),"")</f>
        <v/>
      </c>
      <c r="J109" s="123" t="str">
        <f>IFERROR(VLOOKUP(D109,DB!A:G,7,0),"")</f>
        <v/>
      </c>
      <c r="K109" s="123"/>
      <c r="L109" s="123" t="str">
        <f>IFERROR(VLOOKUP(D109,DB!A:I,9,0),"")</f>
        <v/>
      </c>
    </row>
    <row r="110" spans="1:12">
      <c r="A110" s="123"/>
      <c r="B110" s="123" t="str">
        <f>IFERROR(VLOOKUP(D110,DB!A:K,11,0),"")</f>
        <v/>
      </c>
      <c r="C110" s="123"/>
      <c r="D110" s="123"/>
      <c r="E110" s="123"/>
      <c r="F110" s="123"/>
      <c r="G110" s="123">
        <f t="shared" ca="1" si="4"/>
        <v>45977.411124074075</v>
      </c>
      <c r="H110" s="123"/>
      <c r="I110" s="123" t="str">
        <f>IFERROR(VLOOKUP(D110,DB!A:F,6,0),"")</f>
        <v/>
      </c>
      <c r="J110" s="123" t="str">
        <f>IFERROR(VLOOKUP(D110,DB!A:G,7,0),"")</f>
        <v/>
      </c>
      <c r="K110" s="123"/>
      <c r="L110" s="123" t="str">
        <f>IFERROR(VLOOKUP(D110,DB!A:I,9,0),"")</f>
        <v/>
      </c>
    </row>
    <row r="111" spans="1:12">
      <c r="A111" s="123"/>
      <c r="B111" s="123" t="str">
        <f>IFERROR(VLOOKUP(D111,DB!A:K,11,0),"")</f>
        <v/>
      </c>
      <c r="C111" s="123"/>
      <c r="D111" s="123"/>
      <c r="E111" s="123"/>
      <c r="F111" s="123"/>
      <c r="G111" s="123">
        <f t="shared" ca="1" si="4"/>
        <v>45977.411124074075</v>
      </c>
      <c r="H111" s="123"/>
      <c r="I111" s="123" t="str">
        <f>IFERROR(VLOOKUP(D111,DB!A:F,6,0),"")</f>
        <v/>
      </c>
      <c r="J111" s="123" t="str">
        <f>IFERROR(VLOOKUP(D111,DB!A:G,7,0),"")</f>
        <v/>
      </c>
      <c r="K111" s="123"/>
      <c r="L111" s="123" t="str">
        <f>IFERROR(VLOOKUP(D111,DB!A:I,9,0),"")</f>
        <v/>
      </c>
    </row>
    <row r="112" spans="1:12">
      <c r="A112" s="123"/>
      <c r="B112" s="123" t="str">
        <f>IFERROR(VLOOKUP(D112,DB!A:K,11,0),"")</f>
        <v/>
      </c>
      <c r="C112" s="123"/>
      <c r="D112" s="123"/>
      <c r="E112" s="123"/>
      <c r="F112" s="123"/>
      <c r="G112" s="123">
        <f t="shared" ca="1" si="4"/>
        <v>45977.411124074075</v>
      </c>
      <c r="H112" s="123"/>
      <c r="I112" s="123" t="str">
        <f>IFERROR(VLOOKUP(D112,DB!A:F,6,0),"")</f>
        <v/>
      </c>
      <c r="J112" s="123" t="str">
        <f>IFERROR(VLOOKUP(D112,DB!A:G,7,0),"")</f>
        <v/>
      </c>
      <c r="K112" s="123"/>
      <c r="L112" s="123" t="str">
        <f>IFERROR(VLOOKUP(D112,DB!A:I,9,0),"")</f>
        <v/>
      </c>
    </row>
    <row r="113" spans="1:12">
      <c r="A113" s="123"/>
      <c r="B113" s="123" t="str">
        <f>IFERROR(VLOOKUP(D113,DB!A:K,11,0),"")</f>
        <v/>
      </c>
      <c r="C113" s="123"/>
      <c r="D113" s="123"/>
      <c r="E113" s="123"/>
      <c r="F113" s="123"/>
      <c r="G113" s="123">
        <f t="shared" ca="1" si="4"/>
        <v>45977.411124074075</v>
      </c>
      <c r="H113" s="123"/>
      <c r="I113" s="123" t="str">
        <f>IFERROR(VLOOKUP(D113,DB!A:F,6,0),"")</f>
        <v/>
      </c>
      <c r="J113" s="123" t="str">
        <f>IFERROR(VLOOKUP(D113,DB!A:G,7,0),"")</f>
        <v/>
      </c>
      <c r="K113" s="123"/>
      <c r="L113" s="123" t="str">
        <f>IFERROR(VLOOKUP(D113,DB!A:I,9,0),"")</f>
        <v/>
      </c>
    </row>
    <row r="114" spans="1:12">
      <c r="A114" s="123"/>
      <c r="B114" s="123" t="str">
        <f>IFERROR(VLOOKUP(D114,DB!A:K,11,0),"")</f>
        <v/>
      </c>
      <c r="C114" s="123"/>
      <c r="D114" s="123"/>
      <c r="E114" s="123"/>
      <c r="F114" s="123"/>
      <c r="G114" s="123">
        <f t="shared" ca="1" si="4"/>
        <v>45977.411124074075</v>
      </c>
      <c r="H114" s="123"/>
      <c r="I114" s="123" t="str">
        <f>IFERROR(VLOOKUP(D114,DB!A:F,6,0),"")</f>
        <v/>
      </c>
      <c r="J114" s="123" t="str">
        <f>IFERROR(VLOOKUP(D114,DB!A:G,7,0),"")</f>
        <v/>
      </c>
      <c r="K114" s="123"/>
      <c r="L114" s="123" t="str">
        <f>IFERROR(VLOOKUP(D114,DB!A:I,9,0),"")</f>
        <v/>
      </c>
    </row>
    <row r="115" spans="1:12">
      <c r="A115" s="123"/>
      <c r="B115" s="123" t="str">
        <f>IFERROR(VLOOKUP(D115,DB!A:K,11,0),"")</f>
        <v/>
      </c>
      <c r="C115" s="123"/>
      <c r="D115" s="123"/>
      <c r="E115" s="123"/>
      <c r="F115" s="123"/>
      <c r="G115" s="123">
        <f t="shared" ca="1" si="4"/>
        <v>45977.411124074075</v>
      </c>
      <c r="H115" s="123"/>
      <c r="I115" s="123" t="str">
        <f>IFERROR(VLOOKUP(D115,DB!A:F,6,0),"")</f>
        <v/>
      </c>
      <c r="J115" s="123" t="str">
        <f>IFERROR(VLOOKUP(D115,DB!A:G,7,0),"")</f>
        <v/>
      </c>
      <c r="K115" s="123"/>
      <c r="L115" s="123" t="str">
        <f>IFERROR(VLOOKUP(D115,DB!A:I,9,0),"")</f>
        <v/>
      </c>
    </row>
    <row r="116" spans="1:12">
      <c r="A116" s="123"/>
      <c r="B116" s="123" t="str">
        <f>IFERROR(VLOOKUP(D116,DB!A:K,11,0),"")</f>
        <v/>
      </c>
      <c r="C116" s="123"/>
      <c r="D116" s="123"/>
      <c r="E116" s="123"/>
      <c r="F116" s="123"/>
      <c r="G116" s="123">
        <f t="shared" ca="1" si="4"/>
        <v>45977.411124074075</v>
      </c>
      <c r="H116" s="123"/>
      <c r="I116" s="123" t="str">
        <f>IFERROR(VLOOKUP(D116,DB!A:F,6,0),"")</f>
        <v/>
      </c>
      <c r="J116" s="123" t="str">
        <f>IFERROR(VLOOKUP(D116,DB!A:G,7,0),"")</f>
        <v/>
      </c>
      <c r="K116" s="123"/>
      <c r="L116" s="123" t="str">
        <f>IFERROR(VLOOKUP(D116,DB!A:I,9,0),"")</f>
        <v/>
      </c>
    </row>
    <row r="117" spans="1:12">
      <c r="A117" s="123"/>
      <c r="B117" s="123" t="str">
        <f>IFERROR(VLOOKUP(D117,DB!A:K,11,0),"")</f>
        <v/>
      </c>
      <c r="C117" s="123"/>
      <c r="D117" s="123"/>
      <c r="E117" s="123"/>
      <c r="F117" s="123"/>
      <c r="G117" s="123">
        <f t="shared" ca="1" si="4"/>
        <v>45977.411124074075</v>
      </c>
      <c r="H117" s="123"/>
      <c r="I117" s="123" t="str">
        <f>IFERROR(VLOOKUP(D117,DB!A:F,6,0),"")</f>
        <v/>
      </c>
      <c r="J117" s="123" t="str">
        <f>IFERROR(VLOOKUP(D117,DB!A:G,7,0),"")</f>
        <v/>
      </c>
      <c r="K117" s="123"/>
      <c r="L117" s="123" t="str">
        <f>IFERROR(VLOOKUP(D117,DB!A:I,9,0),"")</f>
        <v/>
      </c>
    </row>
    <row r="118" spans="1:12">
      <c r="A118" s="123"/>
      <c r="B118" s="123" t="str">
        <f>IFERROR(VLOOKUP(D118,DB!A:K,11,0),"")</f>
        <v/>
      </c>
      <c r="C118" s="123"/>
      <c r="D118" s="123"/>
      <c r="E118" s="123"/>
      <c r="F118" s="123"/>
      <c r="G118" s="123">
        <f t="shared" ca="1" si="4"/>
        <v>45977.411124074075</v>
      </c>
      <c r="H118" s="123"/>
      <c r="I118" s="123" t="str">
        <f>IFERROR(VLOOKUP(D118,DB!A:F,6,0),"")</f>
        <v/>
      </c>
      <c r="J118" s="123" t="str">
        <f>IFERROR(VLOOKUP(D118,DB!A:G,7,0),"")</f>
        <v/>
      </c>
      <c r="K118" s="123"/>
      <c r="L118" s="123" t="str">
        <f>IFERROR(VLOOKUP(D118,DB!A:I,9,0),"")</f>
        <v/>
      </c>
    </row>
    <row r="119" spans="1:12">
      <c r="A119" s="123"/>
      <c r="B119" s="123" t="str">
        <f>IFERROR(VLOOKUP(D119,DB!A:K,11,0),"")</f>
        <v/>
      </c>
      <c r="C119" s="123"/>
      <c r="D119" s="123"/>
      <c r="E119" s="123"/>
      <c r="F119" s="123"/>
      <c r="G119" s="123">
        <f t="shared" ca="1" si="4"/>
        <v>45977.411124074075</v>
      </c>
      <c r="H119" s="123"/>
      <c r="I119" s="123" t="str">
        <f>IFERROR(VLOOKUP(D119,DB!A:F,6,0),"")</f>
        <v/>
      </c>
      <c r="J119" s="123" t="str">
        <f>IFERROR(VLOOKUP(D119,DB!A:G,7,0),"")</f>
        <v/>
      </c>
      <c r="K119" s="123"/>
      <c r="L119" s="123" t="str">
        <f>IFERROR(VLOOKUP(D119,DB!A:I,9,0),"")</f>
        <v/>
      </c>
    </row>
    <row r="120" spans="1:12">
      <c r="A120" s="123"/>
      <c r="B120" s="123" t="str">
        <f>IFERROR(VLOOKUP(D120,DB!A:K,11,0),"")</f>
        <v/>
      </c>
      <c r="C120" s="123"/>
      <c r="D120" s="123"/>
      <c r="E120" s="123"/>
      <c r="F120" s="123"/>
      <c r="G120" s="123">
        <f t="shared" ca="1" si="4"/>
        <v>45977.411124074075</v>
      </c>
      <c r="H120" s="123"/>
      <c r="I120" s="123" t="str">
        <f>IFERROR(VLOOKUP(D120,DB!A:F,6,0),"")</f>
        <v/>
      </c>
      <c r="J120" s="123" t="str">
        <f>IFERROR(VLOOKUP(D120,DB!A:G,7,0),"")</f>
        <v/>
      </c>
      <c r="K120" s="123"/>
      <c r="L120" s="123" t="str">
        <f>IFERROR(VLOOKUP(D120,DB!A:I,9,0),"")</f>
        <v/>
      </c>
    </row>
    <row r="121" spans="1:12">
      <c r="A121" s="123"/>
      <c r="B121" s="123" t="str">
        <f>IFERROR(VLOOKUP(D121,DB!A:K,11,0),"")</f>
        <v/>
      </c>
      <c r="C121" s="123"/>
      <c r="D121" s="123"/>
      <c r="E121" s="123"/>
      <c r="F121" s="123"/>
      <c r="G121" s="123">
        <f t="shared" ca="1" si="4"/>
        <v>45977.411124074075</v>
      </c>
      <c r="H121" s="123"/>
      <c r="I121" s="123" t="str">
        <f>IFERROR(VLOOKUP(D121,DB!A:F,6,0),"")</f>
        <v/>
      </c>
      <c r="J121" s="123" t="str">
        <f>IFERROR(VLOOKUP(D121,DB!A:G,7,0),"")</f>
        <v/>
      </c>
      <c r="K121" s="123"/>
      <c r="L121" s="123" t="str">
        <f>IFERROR(VLOOKUP(D121,DB!A:I,9,0),"")</f>
        <v/>
      </c>
    </row>
    <row r="122" spans="1:12">
      <c r="A122" s="123"/>
      <c r="B122" s="123" t="str">
        <f>IFERROR(VLOOKUP(D122,DB!A:K,11,0),"")</f>
        <v/>
      </c>
      <c r="C122" s="123"/>
      <c r="D122" s="123"/>
      <c r="E122" s="123"/>
      <c r="F122" s="123"/>
      <c r="G122" s="123">
        <f t="shared" ca="1" si="4"/>
        <v>45977.411124074075</v>
      </c>
      <c r="H122" s="123"/>
      <c r="I122" s="123" t="str">
        <f>IFERROR(VLOOKUP(D122,DB!A:F,6,0),"")</f>
        <v/>
      </c>
      <c r="J122" s="123" t="str">
        <f>IFERROR(VLOOKUP(D122,DB!A:G,7,0),"")</f>
        <v/>
      </c>
      <c r="K122" s="123"/>
      <c r="L122" s="123" t="str">
        <f>IFERROR(VLOOKUP(D122,DB!A:I,9,0),"")</f>
        <v/>
      </c>
    </row>
    <row r="123" spans="1:12">
      <c r="A123" s="123"/>
      <c r="B123" s="123" t="str">
        <f>IFERROR(VLOOKUP(D123,DB!A:K,11,0),"")</f>
        <v/>
      </c>
      <c r="C123" s="123"/>
      <c r="D123" s="123"/>
      <c r="E123" s="123"/>
      <c r="F123" s="123"/>
      <c r="G123" s="123">
        <f t="shared" ca="1" si="4"/>
        <v>45977.411124074075</v>
      </c>
      <c r="H123" s="123"/>
      <c r="I123" s="123" t="str">
        <f>IFERROR(VLOOKUP(D123,DB!A:F,6,0),"")</f>
        <v/>
      </c>
      <c r="J123" s="123" t="str">
        <f>IFERROR(VLOOKUP(D123,DB!A:G,7,0),"")</f>
        <v/>
      </c>
      <c r="K123" s="123"/>
      <c r="L123" s="123" t="str">
        <f>IFERROR(VLOOKUP(D123,DB!A:I,9,0),"")</f>
        <v/>
      </c>
    </row>
    <row r="124" spans="1:12">
      <c r="A124" s="123"/>
      <c r="B124" s="123" t="str">
        <f>IFERROR(VLOOKUP(D124,DB!A:K,11,0),"")</f>
        <v/>
      </c>
      <c r="C124" s="123"/>
      <c r="D124" s="123"/>
      <c r="E124" s="123"/>
      <c r="F124" s="123"/>
      <c r="G124" s="123">
        <f t="shared" ca="1" si="4"/>
        <v>45977.411124074075</v>
      </c>
      <c r="H124" s="123"/>
      <c r="I124" s="123" t="str">
        <f>IFERROR(VLOOKUP(D124,DB!A:F,6,0),"")</f>
        <v/>
      </c>
      <c r="J124" s="123" t="str">
        <f>IFERROR(VLOOKUP(D124,DB!A:G,7,0),"")</f>
        <v/>
      </c>
      <c r="K124" s="123"/>
      <c r="L124" s="123" t="str">
        <f>IFERROR(VLOOKUP(D124,DB!A:I,9,0),"")</f>
        <v/>
      </c>
    </row>
    <row r="125" spans="1:12">
      <c r="A125" s="123"/>
      <c r="B125" s="123" t="str">
        <f>IFERROR(VLOOKUP(D125,DB!A:K,11,0),"")</f>
        <v/>
      </c>
      <c r="C125" s="123"/>
      <c r="D125" s="123"/>
      <c r="E125" s="123"/>
      <c r="F125" s="123"/>
      <c r="G125" s="123">
        <f t="shared" ca="1" si="4"/>
        <v>45977.411124074075</v>
      </c>
      <c r="H125" s="123"/>
      <c r="I125" s="123" t="str">
        <f>IFERROR(VLOOKUP(D125,DB!A:F,6,0),"")</f>
        <v/>
      </c>
      <c r="J125" s="123" t="str">
        <f>IFERROR(VLOOKUP(D125,DB!A:G,7,0),"")</f>
        <v/>
      </c>
      <c r="K125" s="123"/>
      <c r="L125" s="123" t="str">
        <f>IFERROR(VLOOKUP(D125,DB!A:I,9,0),"")</f>
        <v/>
      </c>
    </row>
    <row r="126" spans="1:12">
      <c r="A126" s="123"/>
      <c r="B126" s="123" t="str">
        <f>IFERROR(VLOOKUP(D126,DB!A:K,11,0),"")</f>
        <v/>
      </c>
      <c r="C126" s="123"/>
      <c r="D126" s="123"/>
      <c r="E126" s="123"/>
      <c r="F126" s="123"/>
      <c r="G126" s="123">
        <f t="shared" ca="1" si="4"/>
        <v>45977.411124074075</v>
      </c>
      <c r="H126" s="123"/>
      <c r="I126" s="123" t="str">
        <f>IFERROR(VLOOKUP(D126,DB!A:F,6,0),"")</f>
        <v/>
      </c>
      <c r="J126" s="123" t="str">
        <f>IFERROR(VLOOKUP(D126,DB!A:G,7,0),"")</f>
        <v/>
      </c>
      <c r="K126" s="123"/>
      <c r="L126" s="123" t="str">
        <f>IFERROR(VLOOKUP(D126,DB!A:I,9,0),"")</f>
        <v/>
      </c>
    </row>
    <row r="127" spans="1:12">
      <c r="A127" s="123"/>
      <c r="B127" s="123" t="str">
        <f>IFERROR(VLOOKUP(D127,DB!A:K,11,0),"")</f>
        <v/>
      </c>
      <c r="C127" s="123"/>
      <c r="D127" s="123"/>
      <c r="E127" s="123"/>
      <c r="F127" s="123"/>
      <c r="G127" s="123">
        <f t="shared" ca="1" si="4"/>
        <v>45977.411124074075</v>
      </c>
      <c r="H127" s="123"/>
      <c r="I127" s="123" t="str">
        <f>IFERROR(VLOOKUP(D127,DB!A:F,6,0),"")</f>
        <v/>
      </c>
      <c r="J127" s="123" t="str">
        <f>IFERROR(VLOOKUP(D127,DB!A:G,7,0),"")</f>
        <v/>
      </c>
      <c r="K127" s="123"/>
      <c r="L127" s="123" t="str">
        <f>IFERROR(VLOOKUP(D127,DB!A:I,9,0),"")</f>
        <v/>
      </c>
    </row>
    <row r="128" spans="1:12">
      <c r="A128" s="123"/>
      <c r="B128" s="123" t="str">
        <f>IFERROR(VLOOKUP(D128,DB!A:K,11,0),"")</f>
        <v/>
      </c>
      <c r="C128" s="123"/>
      <c r="D128" s="123"/>
      <c r="E128" s="123"/>
      <c r="F128" s="123"/>
      <c r="G128" s="123">
        <f t="shared" ca="1" si="4"/>
        <v>45977.411124074075</v>
      </c>
      <c r="H128" s="123"/>
      <c r="I128" s="123" t="str">
        <f>IFERROR(VLOOKUP(D128,DB!A:F,6,0),"")</f>
        <v/>
      </c>
      <c r="J128" s="123" t="str">
        <f>IFERROR(VLOOKUP(D128,DB!A:G,7,0),"")</f>
        <v/>
      </c>
      <c r="K128" s="123"/>
      <c r="L128" s="123" t="str">
        <f>IFERROR(VLOOKUP(D128,DB!A:I,9,0),"")</f>
        <v/>
      </c>
    </row>
    <row r="129" spans="1:12">
      <c r="A129" s="123"/>
      <c r="B129" s="123" t="str">
        <f>IFERROR(VLOOKUP(D129,DB!A:K,11,0),"")</f>
        <v/>
      </c>
      <c r="C129" s="123"/>
      <c r="D129" s="123"/>
      <c r="E129" s="123"/>
      <c r="F129" s="123"/>
      <c r="G129" s="123">
        <f t="shared" ca="1" si="4"/>
        <v>45977.411124074075</v>
      </c>
      <c r="H129" s="123"/>
      <c r="I129" s="123" t="str">
        <f>IFERROR(VLOOKUP(D129,DB!A:F,6,0),"")</f>
        <v/>
      </c>
      <c r="J129" s="123" t="str">
        <f>IFERROR(VLOOKUP(D129,DB!A:G,7,0),"")</f>
        <v/>
      </c>
      <c r="K129" s="123"/>
      <c r="L129" s="123" t="str">
        <f>IFERROR(VLOOKUP(D129,DB!A:I,9,0),"")</f>
        <v/>
      </c>
    </row>
    <row r="130" spans="1:12">
      <c r="A130" s="123"/>
      <c r="B130" s="123" t="str">
        <f>IFERROR(VLOOKUP(D130,DB!A:K,11,0),"")</f>
        <v/>
      </c>
      <c r="C130" s="123"/>
      <c r="D130" s="123"/>
      <c r="E130" s="123"/>
      <c r="F130" s="123"/>
      <c r="G130" s="123">
        <f t="shared" ca="1" si="4"/>
        <v>45977.411124074075</v>
      </c>
      <c r="H130" s="123"/>
      <c r="I130" s="123" t="str">
        <f>IFERROR(VLOOKUP(D130,DB!A:F,6,0),"")</f>
        <v/>
      </c>
      <c r="J130" s="123" t="str">
        <f>IFERROR(VLOOKUP(D130,DB!A:G,7,0),"")</f>
        <v/>
      </c>
      <c r="K130" s="123"/>
      <c r="L130" s="123" t="str">
        <f>IFERROR(VLOOKUP(D130,DB!A:I,9,0),"")</f>
        <v/>
      </c>
    </row>
    <row r="131" spans="1:12">
      <c r="A131" s="123"/>
      <c r="B131" s="123" t="str">
        <f>IFERROR(VLOOKUP(D131,DB!A:K,11,0),"")</f>
        <v/>
      </c>
      <c r="C131" s="123"/>
      <c r="D131" s="123"/>
      <c r="E131" s="123"/>
      <c r="F131" s="123"/>
      <c r="G131" s="123">
        <f t="shared" ca="1" si="4"/>
        <v>45977.411124074075</v>
      </c>
      <c r="H131" s="123"/>
      <c r="I131" s="123" t="str">
        <f>IFERROR(VLOOKUP(D131,DB!A:F,6,0),"")</f>
        <v/>
      </c>
      <c r="J131" s="123" t="str">
        <f>IFERROR(VLOOKUP(D131,DB!A:G,7,0),"")</f>
        <v/>
      </c>
      <c r="K131" s="123"/>
      <c r="L131" s="123" t="str">
        <f>IFERROR(VLOOKUP(D131,DB!A:I,9,0),"")</f>
        <v/>
      </c>
    </row>
    <row r="132" spans="1:12">
      <c r="A132" s="123"/>
      <c r="B132" s="123" t="str">
        <f>IFERROR(VLOOKUP(D132,DB!A:K,11,0),"")</f>
        <v/>
      </c>
      <c r="C132" s="123"/>
      <c r="D132" s="123"/>
      <c r="E132" s="123"/>
      <c r="F132" s="123"/>
      <c r="G132" s="123">
        <f t="shared" ca="1" si="4"/>
        <v>45977.411124074075</v>
      </c>
      <c r="H132" s="123"/>
      <c r="I132" s="123" t="str">
        <f>IFERROR(VLOOKUP(D132,DB!A:F,6,0),"")</f>
        <v/>
      </c>
      <c r="J132" s="123" t="str">
        <f>IFERROR(VLOOKUP(D132,DB!A:G,7,0),"")</f>
        <v/>
      </c>
      <c r="K132" s="123"/>
      <c r="L132" s="123" t="str">
        <f>IFERROR(VLOOKUP(D132,DB!A:I,9,0),"")</f>
        <v/>
      </c>
    </row>
    <row r="133" spans="1:12">
      <c r="A133" s="123"/>
      <c r="B133" s="123" t="str">
        <f>IFERROR(VLOOKUP(D133,DB!A:K,11,0),"")</f>
        <v/>
      </c>
      <c r="C133" s="123"/>
      <c r="D133" s="123"/>
      <c r="E133" s="123"/>
      <c r="F133" s="123"/>
      <c r="G133" s="123">
        <f t="shared" ca="1" si="4"/>
        <v>45977.411124074075</v>
      </c>
      <c r="H133" s="123"/>
      <c r="I133" s="123" t="str">
        <f>IFERROR(VLOOKUP(D133,DB!A:F,6,0),"")</f>
        <v/>
      </c>
      <c r="J133" s="123" t="str">
        <f>IFERROR(VLOOKUP(D133,DB!A:G,7,0),"")</f>
        <v/>
      </c>
      <c r="K133" s="123"/>
      <c r="L133" s="123" t="str">
        <f>IFERROR(VLOOKUP(D133,DB!A:I,9,0),"")</f>
        <v/>
      </c>
    </row>
    <row r="134" spans="1:12">
      <c r="A134" s="123"/>
      <c r="B134" s="123" t="str">
        <f>IFERROR(VLOOKUP(D134,DB!A:K,11,0),"")</f>
        <v/>
      </c>
      <c r="C134" s="123"/>
      <c r="D134" s="123"/>
      <c r="E134" s="123"/>
      <c r="F134" s="123"/>
      <c r="G134" s="123">
        <f t="shared" ca="1" si="4"/>
        <v>45977.411124074075</v>
      </c>
      <c r="H134" s="123"/>
      <c r="I134" s="123" t="str">
        <f>IFERROR(VLOOKUP(D134,DB!A:F,6,0),"")</f>
        <v/>
      </c>
      <c r="J134" s="123" t="str">
        <f>IFERROR(VLOOKUP(D134,DB!A:G,7,0),"")</f>
        <v/>
      </c>
      <c r="K134" s="123"/>
      <c r="L134" s="123" t="str">
        <f>IFERROR(VLOOKUP(D134,DB!A:I,9,0),"")</f>
        <v/>
      </c>
    </row>
    <row r="135" spans="1:12">
      <c r="A135" s="123"/>
      <c r="B135" s="123" t="str">
        <f>IFERROR(VLOOKUP(D135,DB!A:K,11,0),"")</f>
        <v/>
      </c>
      <c r="C135" s="123"/>
      <c r="D135" s="123"/>
      <c r="E135" s="123"/>
      <c r="F135" s="123"/>
      <c r="G135" s="123">
        <f t="shared" ca="1" si="4"/>
        <v>45977.411124074075</v>
      </c>
      <c r="H135" s="123"/>
      <c r="I135" s="123" t="str">
        <f>IFERROR(VLOOKUP(D135,DB!A:F,6,0),"")</f>
        <v/>
      </c>
      <c r="J135" s="123" t="str">
        <f>IFERROR(VLOOKUP(D135,DB!A:G,7,0),"")</f>
        <v/>
      </c>
      <c r="K135" s="123"/>
      <c r="L135" s="123" t="str">
        <f>IFERROR(VLOOKUP(D135,DB!A:I,9,0),"")</f>
        <v/>
      </c>
    </row>
    <row r="136" spans="1:12">
      <c r="A136" s="123"/>
      <c r="B136" s="123" t="str">
        <f>IFERROR(VLOOKUP(D136,DB!A:K,11,0),"")</f>
        <v/>
      </c>
      <c r="C136" s="123"/>
      <c r="D136" s="123"/>
      <c r="E136" s="123"/>
      <c r="F136" s="123"/>
      <c r="G136" s="123">
        <f t="shared" ca="1" si="4"/>
        <v>45977.411124074075</v>
      </c>
      <c r="H136" s="123"/>
      <c r="I136" s="123" t="str">
        <f>IFERROR(VLOOKUP(D136,DB!A:F,6,0),"")</f>
        <v/>
      </c>
      <c r="J136" s="123" t="str">
        <f>IFERROR(VLOOKUP(D136,DB!A:G,7,0),"")</f>
        <v/>
      </c>
      <c r="K136" s="123"/>
      <c r="L136" s="123" t="str">
        <f>IFERROR(VLOOKUP(D136,DB!A:I,9,0),"")</f>
        <v/>
      </c>
    </row>
    <row r="137" spans="1:12">
      <c r="A137" s="123"/>
      <c r="B137" s="123" t="str">
        <f>IFERROR(VLOOKUP(D137,DB!A:K,11,0),"")</f>
        <v/>
      </c>
      <c r="C137" s="123"/>
      <c r="D137" s="123"/>
      <c r="E137" s="123"/>
      <c r="F137" s="123"/>
      <c r="G137" s="123">
        <f t="shared" ca="1" si="4"/>
        <v>45977.411124074075</v>
      </c>
      <c r="H137" s="123"/>
      <c r="I137" s="123" t="str">
        <f>IFERROR(VLOOKUP(D137,DB!A:F,6,0),"")</f>
        <v/>
      </c>
      <c r="J137" s="123" t="str">
        <f>IFERROR(VLOOKUP(D137,DB!A:G,7,0),"")</f>
        <v/>
      </c>
      <c r="K137" s="123"/>
      <c r="L137" s="123" t="str">
        <f>IFERROR(VLOOKUP(D137,DB!A:I,9,0),"")</f>
        <v/>
      </c>
    </row>
    <row r="138" spans="1:12">
      <c r="A138" s="123"/>
      <c r="B138" s="123" t="str">
        <f>IFERROR(VLOOKUP(D138,DB!A:K,11,0),"")</f>
        <v/>
      </c>
      <c r="C138" s="123"/>
      <c r="D138" s="123"/>
      <c r="E138" s="123"/>
      <c r="F138" s="123"/>
      <c r="G138" s="123">
        <f t="shared" ca="1" si="4"/>
        <v>45977.411124074075</v>
      </c>
      <c r="H138" s="123"/>
      <c r="I138" s="123" t="str">
        <f>IFERROR(VLOOKUP(D138,DB!A:F,6,0),"")</f>
        <v/>
      </c>
      <c r="J138" s="123" t="str">
        <f>IFERROR(VLOOKUP(D138,DB!A:G,7,0),"")</f>
        <v/>
      </c>
      <c r="K138" s="123"/>
      <c r="L138" s="123" t="str">
        <f>IFERROR(VLOOKUP(D138,DB!A:I,9,0),"")</f>
        <v/>
      </c>
    </row>
    <row r="139" spans="1:12">
      <c r="A139" s="123"/>
      <c r="B139" s="123" t="str">
        <f>IFERROR(VLOOKUP(D139,DB!A:K,11,0),"")</f>
        <v/>
      </c>
      <c r="C139" s="123"/>
      <c r="D139" s="123"/>
      <c r="E139" s="123"/>
      <c r="F139" s="123"/>
      <c r="G139" s="123">
        <f t="shared" ca="1" si="4"/>
        <v>45977.411124074075</v>
      </c>
      <c r="H139" s="123"/>
      <c r="I139" s="123" t="str">
        <f>IFERROR(VLOOKUP(D139,DB!A:F,6,0),"")</f>
        <v/>
      </c>
      <c r="J139" s="123" t="str">
        <f>IFERROR(VLOOKUP(D139,DB!A:G,7,0),"")</f>
        <v/>
      </c>
      <c r="K139" s="123"/>
      <c r="L139" s="123" t="str">
        <f>IFERROR(VLOOKUP(D139,DB!A:I,9,0),"")</f>
        <v/>
      </c>
    </row>
    <row r="140" spans="1:12">
      <c r="A140" s="123"/>
      <c r="B140" s="123" t="str">
        <f>IFERROR(VLOOKUP(D140,DB!A:K,11,0),"")</f>
        <v/>
      </c>
      <c r="C140" s="123"/>
      <c r="D140" s="123"/>
      <c r="E140" s="123"/>
      <c r="F140" s="123"/>
      <c r="G140" s="123">
        <f t="shared" ca="1" si="4"/>
        <v>45977.411124074075</v>
      </c>
      <c r="H140" s="123"/>
      <c r="I140" s="123" t="str">
        <f>IFERROR(VLOOKUP(D140,DB!A:F,6,0),"")</f>
        <v/>
      </c>
      <c r="J140" s="123" t="str">
        <f>IFERROR(VLOOKUP(D140,DB!A:G,7,0),"")</f>
        <v/>
      </c>
      <c r="K140" s="123"/>
      <c r="L140" s="123" t="str">
        <f>IFERROR(VLOOKUP(D140,DB!A:I,9,0),"")</f>
        <v/>
      </c>
    </row>
    <row r="141" spans="1:12">
      <c r="A141" s="123"/>
      <c r="B141" s="123" t="str">
        <f>IFERROR(VLOOKUP(D141,DB!A:K,11,0),"")</f>
        <v/>
      </c>
      <c r="C141" s="123"/>
      <c r="D141" s="123"/>
      <c r="E141" s="123"/>
      <c r="F141" s="123"/>
      <c r="G141" s="123">
        <f t="shared" ca="1" si="4"/>
        <v>45977.411124074075</v>
      </c>
      <c r="H141" s="123"/>
      <c r="I141" s="123" t="str">
        <f>IFERROR(VLOOKUP(D141,DB!A:F,6,0),"")</f>
        <v/>
      </c>
      <c r="J141" s="123" t="str">
        <f>IFERROR(VLOOKUP(D141,DB!A:G,7,0),"")</f>
        <v/>
      </c>
      <c r="K141" s="123"/>
      <c r="L141" s="123" t="str">
        <f>IFERROR(VLOOKUP(D141,DB!A:I,9,0),"")</f>
        <v/>
      </c>
    </row>
    <row r="142" spans="1:12">
      <c r="A142" s="123"/>
      <c r="B142" s="123" t="str">
        <f>IFERROR(VLOOKUP(D142,DB!A:K,11,0),"")</f>
        <v/>
      </c>
      <c r="C142" s="123"/>
      <c r="D142" s="123"/>
      <c r="E142" s="123"/>
      <c r="F142" s="123"/>
      <c r="G142" s="123">
        <f t="shared" ca="1" si="4"/>
        <v>45977.411124074075</v>
      </c>
      <c r="H142" s="123"/>
      <c r="I142" s="123" t="str">
        <f>IFERROR(VLOOKUP(D142,DB!A:F,6,0),"")</f>
        <v/>
      </c>
      <c r="J142" s="123" t="str">
        <f>IFERROR(VLOOKUP(D142,DB!A:G,7,0),"")</f>
        <v/>
      </c>
      <c r="K142" s="123"/>
      <c r="L142" s="123" t="str">
        <f>IFERROR(VLOOKUP(D142,DB!A:I,9,0),"")</f>
        <v/>
      </c>
    </row>
    <row r="143" spans="1:12">
      <c r="A143" s="123"/>
      <c r="B143" s="123" t="str">
        <f>IFERROR(VLOOKUP(D143,DB!A:K,11,0),"")</f>
        <v/>
      </c>
      <c r="C143" s="123"/>
      <c r="D143" s="123"/>
      <c r="E143" s="123"/>
      <c r="F143" s="123"/>
      <c r="G143" s="123">
        <f t="shared" ca="1" si="4"/>
        <v>45977.411124074075</v>
      </c>
      <c r="H143" s="123"/>
      <c r="I143" s="123" t="str">
        <f>IFERROR(VLOOKUP(D143,DB!A:F,6,0),"")</f>
        <v/>
      </c>
      <c r="J143" s="123" t="str">
        <f>IFERROR(VLOOKUP(D143,DB!A:G,7,0),"")</f>
        <v/>
      </c>
      <c r="K143" s="123"/>
      <c r="L143" s="123" t="str">
        <f>IFERROR(VLOOKUP(D143,DB!A:I,9,0),"")</f>
        <v/>
      </c>
    </row>
    <row r="144" spans="1:12">
      <c r="A144" s="123"/>
      <c r="B144" s="123" t="str">
        <f>IFERROR(VLOOKUP(D144,DB!A:K,11,0),"")</f>
        <v/>
      </c>
      <c r="C144" s="123"/>
      <c r="D144" s="123"/>
      <c r="E144" s="123"/>
      <c r="F144" s="123"/>
      <c r="G144" s="123">
        <f t="shared" ca="1" si="4"/>
        <v>45977.411124074075</v>
      </c>
      <c r="H144" s="123"/>
      <c r="I144" s="123" t="str">
        <f>IFERROR(VLOOKUP(D144,DB!A:F,6,0),"")</f>
        <v/>
      </c>
      <c r="J144" s="123" t="str">
        <f>IFERROR(VLOOKUP(D144,DB!A:G,7,0),"")</f>
        <v/>
      </c>
      <c r="K144" s="123"/>
      <c r="L144" s="123" t="str">
        <f>IFERROR(VLOOKUP(D144,DB!A:I,9,0),"")</f>
        <v/>
      </c>
    </row>
    <row r="145" spans="1:12">
      <c r="A145" s="123"/>
      <c r="B145" s="123" t="str">
        <f>IFERROR(VLOOKUP(D145,DB!A:K,11,0),"")</f>
        <v/>
      </c>
      <c r="C145" s="123"/>
      <c r="D145" s="123"/>
      <c r="E145" s="123"/>
      <c r="F145" s="123"/>
      <c r="G145" s="123">
        <f t="shared" ca="1" si="4"/>
        <v>45977.411124074075</v>
      </c>
      <c r="H145" s="123"/>
      <c r="I145" s="123" t="str">
        <f>IFERROR(VLOOKUP(D145,DB!A:F,6,0),"")</f>
        <v/>
      </c>
      <c r="J145" s="123" t="str">
        <f>IFERROR(VLOOKUP(D145,DB!A:G,7,0),"")</f>
        <v/>
      </c>
      <c r="K145" s="123"/>
      <c r="L145" s="123" t="str">
        <f>IFERROR(VLOOKUP(D145,DB!A:I,9,0),"")</f>
        <v/>
      </c>
    </row>
    <row r="146" spans="1:12">
      <c r="A146" s="123"/>
      <c r="B146" s="123" t="str">
        <f>IFERROR(VLOOKUP(D146,DB!A:K,11,0),"")</f>
        <v/>
      </c>
      <c r="C146" s="123"/>
      <c r="D146" s="123"/>
      <c r="E146" s="123"/>
      <c r="F146" s="123"/>
      <c r="G146" s="123">
        <f t="shared" ca="1" si="4"/>
        <v>45977.411124074075</v>
      </c>
      <c r="H146" s="123"/>
      <c r="I146" s="123" t="str">
        <f>IFERROR(VLOOKUP(D146,DB!A:F,6,0),"")</f>
        <v/>
      </c>
      <c r="J146" s="123" t="str">
        <f>IFERROR(VLOOKUP(D146,DB!A:G,7,0),"")</f>
        <v/>
      </c>
      <c r="K146" s="123"/>
      <c r="L146" s="123" t="str">
        <f>IFERROR(VLOOKUP(D146,DB!A:I,9,0),"")</f>
        <v/>
      </c>
    </row>
    <row r="147" spans="1:12">
      <c r="A147" s="123"/>
      <c r="B147" s="123" t="str">
        <f>IFERROR(VLOOKUP(D147,DB!A:K,11,0),"")</f>
        <v/>
      </c>
      <c r="C147" s="123"/>
      <c r="D147" s="123"/>
      <c r="E147" s="123"/>
      <c r="F147" s="123"/>
      <c r="G147" s="123">
        <f t="shared" ca="1" si="4"/>
        <v>45977.411124074075</v>
      </c>
      <c r="H147" s="123"/>
      <c r="I147" s="123" t="str">
        <f>IFERROR(VLOOKUP(D147,DB!A:F,6,0),"")</f>
        <v/>
      </c>
      <c r="J147" s="123" t="str">
        <f>IFERROR(VLOOKUP(D147,DB!A:G,7,0),"")</f>
        <v/>
      </c>
      <c r="K147" s="123"/>
      <c r="L147" s="123" t="str">
        <f>IFERROR(VLOOKUP(D147,DB!A:I,9,0),"")</f>
        <v/>
      </c>
    </row>
    <row r="148" spans="1:12">
      <c r="A148" s="123"/>
      <c r="B148" s="123" t="str">
        <f>IFERROR(VLOOKUP(D148,DB!A:K,11,0),"")</f>
        <v/>
      </c>
      <c r="C148" s="123"/>
      <c r="D148" s="123"/>
      <c r="E148" s="123"/>
      <c r="F148" s="123"/>
      <c r="G148" s="123">
        <f t="shared" ca="1" si="4"/>
        <v>45977.411124074075</v>
      </c>
      <c r="H148" s="123"/>
      <c r="I148" s="123" t="str">
        <f>IFERROR(VLOOKUP(D148,DB!A:F,6,0),"")</f>
        <v/>
      </c>
      <c r="J148" s="123" t="str">
        <f>IFERROR(VLOOKUP(D148,DB!A:G,7,0),"")</f>
        <v/>
      </c>
      <c r="K148" s="123"/>
      <c r="L148" s="123" t="str">
        <f>IFERROR(VLOOKUP(D148,DB!A:I,9,0),"")</f>
        <v/>
      </c>
    </row>
    <row r="149" spans="1:12">
      <c r="A149" s="123"/>
      <c r="B149" s="123" t="str">
        <f>IFERROR(VLOOKUP(D149,DB!A:K,11,0),"")</f>
        <v/>
      </c>
      <c r="C149" s="123"/>
      <c r="D149" s="123"/>
      <c r="E149" s="123"/>
      <c r="F149" s="123"/>
      <c r="G149" s="123">
        <f t="shared" ca="1" si="4"/>
        <v>45977.411124074075</v>
      </c>
      <c r="H149" s="123"/>
      <c r="I149" s="123" t="str">
        <f>IFERROR(VLOOKUP(D149,DB!A:F,6,0),"")</f>
        <v/>
      </c>
      <c r="J149" s="123" t="str">
        <f>IFERROR(VLOOKUP(D149,DB!A:G,7,0),"")</f>
        <v/>
      </c>
      <c r="K149" s="123"/>
      <c r="L149" s="123" t="str">
        <f>IFERROR(VLOOKUP(D149,DB!A:I,9,0),"")</f>
        <v/>
      </c>
    </row>
    <row r="150" spans="1:12">
      <c r="A150" s="123"/>
      <c r="B150" s="123" t="str">
        <f>IFERROR(VLOOKUP(D150,DB!A:K,11,0),"")</f>
        <v/>
      </c>
      <c r="C150" s="123"/>
      <c r="D150" s="123"/>
      <c r="E150" s="123"/>
      <c r="F150" s="123"/>
      <c r="G150" s="123">
        <f t="shared" ca="1" si="4"/>
        <v>45977.411124074075</v>
      </c>
      <c r="H150" s="123"/>
      <c r="I150" s="123" t="str">
        <f>IFERROR(VLOOKUP(D150,DB!A:F,6,0),"")</f>
        <v/>
      </c>
      <c r="J150" s="123" t="str">
        <f>IFERROR(VLOOKUP(D150,DB!A:G,7,0),"")</f>
        <v/>
      </c>
      <c r="K150" s="123"/>
      <c r="L150" s="123" t="str">
        <f>IFERROR(VLOOKUP(D150,DB!A:I,9,0),"")</f>
        <v/>
      </c>
    </row>
    <row r="151" spans="1:12">
      <c r="A151" s="123"/>
      <c r="B151" s="123" t="str">
        <f>IFERROR(VLOOKUP(D151,DB!A:K,11,0),"")</f>
        <v/>
      </c>
      <c r="C151" s="123"/>
      <c r="D151" s="123"/>
      <c r="E151" s="123"/>
      <c r="F151" s="123"/>
      <c r="G151" s="123">
        <f t="shared" ca="1" si="4"/>
        <v>45977.411124074075</v>
      </c>
      <c r="H151" s="123"/>
      <c r="I151" s="123" t="str">
        <f>IFERROR(VLOOKUP(D151,DB!A:F,6,0),"")</f>
        <v/>
      </c>
      <c r="J151" s="123" t="str">
        <f>IFERROR(VLOOKUP(D151,DB!A:G,7,0),"")</f>
        <v/>
      </c>
      <c r="K151" s="123"/>
      <c r="L151" s="123" t="str">
        <f>IFERROR(VLOOKUP(D151,DB!A:I,9,0),"")</f>
        <v/>
      </c>
    </row>
    <row r="152" spans="1:12">
      <c r="A152" s="123"/>
      <c r="B152" s="123" t="str">
        <f>IFERROR(VLOOKUP(D152,DB!A:K,11,0),"")</f>
        <v/>
      </c>
      <c r="C152" s="123"/>
      <c r="D152" s="123"/>
      <c r="E152" s="123"/>
      <c r="F152" s="123"/>
      <c r="G152" s="123">
        <f t="shared" ca="1" si="4"/>
        <v>45977.411124074075</v>
      </c>
      <c r="H152" s="123"/>
      <c r="I152" s="123" t="str">
        <f>IFERROR(VLOOKUP(D152,DB!A:F,6,0),"")</f>
        <v/>
      </c>
      <c r="J152" s="123" t="str">
        <f>IFERROR(VLOOKUP(D152,DB!A:G,7,0),"")</f>
        <v/>
      </c>
      <c r="K152" s="123"/>
      <c r="L152" s="123" t="str">
        <f>IFERROR(VLOOKUP(D152,DB!A:I,9,0),"")</f>
        <v/>
      </c>
    </row>
    <row r="153" spans="1:12">
      <c r="A153" s="123"/>
      <c r="B153" s="123" t="str">
        <f>IFERROR(VLOOKUP(D153,DB!A:K,11,0),"")</f>
        <v/>
      </c>
      <c r="C153" s="123"/>
      <c r="D153" s="123"/>
      <c r="E153" s="123"/>
      <c r="F153" s="123"/>
      <c r="G153" s="123">
        <f t="shared" ca="1" si="4"/>
        <v>45977.411124074075</v>
      </c>
      <c r="H153" s="123"/>
      <c r="I153" s="123" t="str">
        <f>IFERROR(VLOOKUP(D153,DB!A:F,6,0),"")</f>
        <v/>
      </c>
      <c r="J153" s="123" t="str">
        <f>IFERROR(VLOOKUP(D153,DB!A:G,7,0),"")</f>
        <v/>
      </c>
      <c r="K153" s="123"/>
      <c r="L153" s="123" t="str">
        <f>IFERROR(VLOOKUP(D153,DB!A:I,9,0),"")</f>
        <v/>
      </c>
    </row>
    <row r="154" spans="1:12">
      <c r="A154" s="123"/>
      <c r="B154" s="123" t="str">
        <f>IFERROR(VLOOKUP(D154,DB!A:K,11,0),"")</f>
        <v/>
      </c>
      <c r="C154" s="123"/>
      <c r="D154" s="123"/>
      <c r="E154" s="123"/>
      <c r="F154" s="123"/>
      <c r="G154" s="123">
        <f t="shared" ref="G154:G217" ca="1" si="5">IFERROR(NOW()-F154,"")</f>
        <v>45977.411124074075</v>
      </c>
      <c r="H154" s="123"/>
      <c r="I154" s="123" t="str">
        <f>IFERROR(VLOOKUP(D154,DB!A:F,6,0),"")</f>
        <v/>
      </c>
      <c r="J154" s="123" t="str">
        <f>IFERROR(VLOOKUP(D154,DB!A:G,7,0),"")</f>
        <v/>
      </c>
      <c r="K154" s="123"/>
      <c r="L154" s="123" t="str">
        <f>IFERROR(VLOOKUP(D154,DB!A:I,9,0),"")</f>
        <v/>
      </c>
    </row>
    <row r="155" spans="1:12">
      <c r="A155" s="123"/>
      <c r="B155" s="123" t="str">
        <f>IFERROR(VLOOKUP(D155,DB!A:K,11,0),"")</f>
        <v/>
      </c>
      <c r="C155" s="123"/>
      <c r="D155" s="123"/>
      <c r="E155" s="123"/>
      <c r="F155" s="123"/>
      <c r="G155" s="123">
        <f t="shared" ca="1" si="5"/>
        <v>45977.411124074075</v>
      </c>
      <c r="H155" s="123"/>
      <c r="I155" s="123" t="str">
        <f>IFERROR(VLOOKUP(D155,DB!A:F,6,0),"")</f>
        <v/>
      </c>
      <c r="J155" s="123" t="str">
        <f>IFERROR(VLOOKUP(D155,DB!A:G,7,0),"")</f>
        <v/>
      </c>
      <c r="K155" s="123"/>
      <c r="L155" s="123" t="str">
        <f>IFERROR(VLOOKUP(D155,DB!A:I,9,0),"")</f>
        <v/>
      </c>
    </row>
    <row r="156" spans="1:12">
      <c r="A156" s="123"/>
      <c r="B156" s="123" t="str">
        <f>IFERROR(VLOOKUP(D156,DB!A:K,11,0),"")</f>
        <v/>
      </c>
      <c r="C156" s="123"/>
      <c r="D156" s="123"/>
      <c r="E156" s="123"/>
      <c r="F156" s="123"/>
      <c r="G156" s="123">
        <f t="shared" ca="1" si="5"/>
        <v>45977.411124074075</v>
      </c>
      <c r="H156" s="123"/>
      <c r="I156" s="123" t="str">
        <f>IFERROR(VLOOKUP(D156,DB!A:F,6,0),"")</f>
        <v/>
      </c>
      <c r="J156" s="123" t="str">
        <f>IFERROR(VLOOKUP(D156,DB!A:G,7,0),"")</f>
        <v/>
      </c>
      <c r="K156" s="123"/>
      <c r="L156" s="123" t="str">
        <f>IFERROR(VLOOKUP(D156,DB!A:I,9,0),"")</f>
        <v/>
      </c>
    </row>
    <row r="157" spans="1:12">
      <c r="A157" s="123"/>
      <c r="B157" s="123" t="str">
        <f>IFERROR(VLOOKUP(D157,DB!A:K,11,0),"")</f>
        <v/>
      </c>
      <c r="C157" s="123"/>
      <c r="D157" s="123"/>
      <c r="E157" s="123"/>
      <c r="F157" s="123"/>
      <c r="G157" s="123">
        <f t="shared" ca="1" si="5"/>
        <v>45977.411124074075</v>
      </c>
      <c r="H157" s="123"/>
      <c r="I157" s="123" t="str">
        <f>IFERROR(VLOOKUP(D157,DB!A:F,6,0),"")</f>
        <v/>
      </c>
      <c r="J157" s="123" t="str">
        <f>IFERROR(VLOOKUP(D157,DB!A:G,7,0),"")</f>
        <v/>
      </c>
      <c r="K157" s="123"/>
      <c r="L157" s="123" t="str">
        <f>IFERROR(VLOOKUP(D157,DB!A:I,9,0),"")</f>
        <v/>
      </c>
    </row>
    <row r="158" spans="1:12">
      <c r="A158" s="123"/>
      <c r="B158" s="123" t="str">
        <f>IFERROR(VLOOKUP(D158,DB!A:K,11,0),"")</f>
        <v/>
      </c>
      <c r="C158" s="123"/>
      <c r="D158" s="123"/>
      <c r="E158" s="123"/>
      <c r="F158" s="123"/>
      <c r="G158" s="123">
        <f t="shared" ca="1" si="5"/>
        <v>45977.411124074075</v>
      </c>
      <c r="H158" s="123"/>
      <c r="I158" s="123" t="str">
        <f>IFERROR(VLOOKUP(D158,DB!A:F,6,0),"")</f>
        <v/>
      </c>
      <c r="J158" s="123" t="str">
        <f>IFERROR(VLOOKUP(D158,DB!A:G,7,0),"")</f>
        <v/>
      </c>
      <c r="K158" s="123"/>
      <c r="L158" s="123" t="str">
        <f>IFERROR(VLOOKUP(D158,DB!A:I,9,0),"")</f>
        <v/>
      </c>
    </row>
    <row r="159" spans="1:12">
      <c r="A159" s="123"/>
      <c r="B159" s="123" t="str">
        <f>IFERROR(VLOOKUP(D159,DB!A:K,11,0),"")</f>
        <v/>
      </c>
      <c r="C159" s="123"/>
      <c r="D159" s="123"/>
      <c r="E159" s="123"/>
      <c r="F159" s="123"/>
      <c r="G159" s="123">
        <f t="shared" ca="1" si="5"/>
        <v>45977.411124074075</v>
      </c>
      <c r="H159" s="123"/>
      <c r="I159" s="123" t="str">
        <f>IFERROR(VLOOKUP(D159,DB!A:F,6,0),"")</f>
        <v/>
      </c>
      <c r="J159" s="123" t="str">
        <f>IFERROR(VLOOKUP(D159,DB!A:G,7,0),"")</f>
        <v/>
      </c>
      <c r="K159" s="123"/>
      <c r="L159" s="123" t="str">
        <f>IFERROR(VLOOKUP(D159,DB!A:I,9,0),"")</f>
        <v/>
      </c>
    </row>
    <row r="160" spans="1:12">
      <c r="A160" s="123"/>
      <c r="B160" s="123" t="str">
        <f>IFERROR(VLOOKUP(D160,DB!A:K,11,0),"")</f>
        <v/>
      </c>
      <c r="C160" s="123"/>
      <c r="D160" s="123"/>
      <c r="E160" s="123"/>
      <c r="F160" s="123"/>
      <c r="G160" s="123">
        <f t="shared" ca="1" si="5"/>
        <v>45977.411124074075</v>
      </c>
      <c r="H160" s="123"/>
      <c r="I160" s="123" t="str">
        <f>IFERROR(VLOOKUP(D160,DB!A:F,6,0),"")</f>
        <v/>
      </c>
      <c r="J160" s="123" t="str">
        <f>IFERROR(VLOOKUP(D160,DB!A:G,7,0),"")</f>
        <v/>
      </c>
      <c r="K160" s="123"/>
      <c r="L160" s="123" t="str">
        <f>IFERROR(VLOOKUP(D160,DB!A:I,9,0),"")</f>
        <v/>
      </c>
    </row>
    <row r="161" spans="1:12">
      <c r="A161" s="123"/>
      <c r="B161" s="123" t="str">
        <f>IFERROR(VLOOKUP(D161,DB!A:K,11,0),"")</f>
        <v/>
      </c>
      <c r="C161" s="123"/>
      <c r="D161" s="123"/>
      <c r="E161" s="123"/>
      <c r="F161" s="123"/>
      <c r="G161" s="123">
        <f t="shared" ca="1" si="5"/>
        <v>45977.411124074075</v>
      </c>
      <c r="H161" s="123"/>
      <c r="I161" s="123" t="str">
        <f>IFERROR(VLOOKUP(D161,DB!A:F,6,0),"")</f>
        <v/>
      </c>
      <c r="J161" s="123" t="str">
        <f>IFERROR(VLOOKUP(D161,DB!A:G,7,0),"")</f>
        <v/>
      </c>
      <c r="K161" s="123"/>
      <c r="L161" s="123" t="str">
        <f>IFERROR(VLOOKUP(D161,DB!A:I,9,0),"")</f>
        <v/>
      </c>
    </row>
    <row r="162" spans="1:12">
      <c r="A162" s="123"/>
      <c r="B162" s="123" t="str">
        <f>IFERROR(VLOOKUP(D162,DB!A:K,11,0),"")</f>
        <v/>
      </c>
      <c r="C162" s="123"/>
      <c r="D162" s="123"/>
      <c r="E162" s="123"/>
      <c r="F162" s="123"/>
      <c r="G162" s="123">
        <f t="shared" ca="1" si="5"/>
        <v>45977.411124074075</v>
      </c>
      <c r="H162" s="123"/>
      <c r="I162" s="123" t="str">
        <f>IFERROR(VLOOKUP(D162,DB!A:F,6,0),"")</f>
        <v/>
      </c>
      <c r="J162" s="123" t="str">
        <f>IFERROR(VLOOKUP(D162,DB!A:G,7,0),"")</f>
        <v/>
      </c>
      <c r="K162" s="123"/>
      <c r="L162" s="123" t="str">
        <f>IFERROR(VLOOKUP(D162,DB!A:I,9,0),"")</f>
        <v/>
      </c>
    </row>
    <row r="163" spans="1:12">
      <c r="A163" s="123"/>
      <c r="B163" s="123" t="str">
        <f>IFERROR(VLOOKUP(D163,DB!A:K,11,0),"")</f>
        <v/>
      </c>
      <c r="C163" s="123"/>
      <c r="D163" s="123"/>
      <c r="E163" s="123"/>
      <c r="F163" s="123"/>
      <c r="G163" s="123">
        <f t="shared" ca="1" si="5"/>
        <v>45977.411124074075</v>
      </c>
      <c r="H163" s="123"/>
      <c r="I163" s="123" t="str">
        <f>IFERROR(VLOOKUP(D163,DB!A:F,6,0),"")</f>
        <v/>
      </c>
      <c r="J163" s="123" t="str">
        <f>IFERROR(VLOOKUP(D163,DB!A:G,7,0),"")</f>
        <v/>
      </c>
      <c r="K163" s="123"/>
      <c r="L163" s="123" t="str">
        <f>IFERROR(VLOOKUP(D163,DB!A:I,9,0),"")</f>
        <v/>
      </c>
    </row>
    <row r="164" spans="1:12">
      <c r="A164" s="123"/>
      <c r="B164" s="123" t="str">
        <f>IFERROR(VLOOKUP(D164,DB!A:K,11,0),"")</f>
        <v/>
      </c>
      <c r="C164" s="123"/>
      <c r="D164" s="123"/>
      <c r="E164" s="123"/>
      <c r="F164" s="123"/>
      <c r="G164" s="123">
        <f t="shared" ca="1" si="5"/>
        <v>45977.411124074075</v>
      </c>
      <c r="H164" s="123"/>
      <c r="I164" s="123" t="str">
        <f>IFERROR(VLOOKUP(D164,DB!A:F,6,0),"")</f>
        <v/>
      </c>
      <c r="J164" s="123" t="str">
        <f>IFERROR(VLOOKUP(D164,DB!A:G,7,0),"")</f>
        <v/>
      </c>
      <c r="K164" s="123"/>
      <c r="L164" s="123" t="str">
        <f>IFERROR(VLOOKUP(D164,DB!A:I,9,0),"")</f>
        <v/>
      </c>
    </row>
    <row r="165" spans="1:12">
      <c r="A165" s="123"/>
      <c r="B165" s="123" t="str">
        <f>IFERROR(VLOOKUP(D165,DB!A:K,11,0),"")</f>
        <v/>
      </c>
      <c r="C165" s="123"/>
      <c r="D165" s="123"/>
      <c r="E165" s="123"/>
      <c r="F165" s="123"/>
      <c r="G165" s="123">
        <f t="shared" ca="1" si="5"/>
        <v>45977.411124074075</v>
      </c>
      <c r="H165" s="123"/>
      <c r="I165" s="123" t="str">
        <f>IFERROR(VLOOKUP(D165,DB!A:F,6,0),"")</f>
        <v/>
      </c>
      <c r="J165" s="123" t="str">
        <f>IFERROR(VLOOKUP(D165,DB!A:G,7,0),"")</f>
        <v/>
      </c>
      <c r="K165" s="123"/>
      <c r="L165" s="123" t="str">
        <f>IFERROR(VLOOKUP(D165,DB!A:I,9,0),"")</f>
        <v/>
      </c>
    </row>
    <row r="166" spans="1:12">
      <c r="A166" s="123"/>
      <c r="B166" s="123" t="str">
        <f>IFERROR(VLOOKUP(D166,DB!A:K,11,0),"")</f>
        <v/>
      </c>
      <c r="C166" s="123"/>
      <c r="D166" s="123"/>
      <c r="E166" s="123"/>
      <c r="F166" s="123"/>
      <c r="G166" s="123">
        <f t="shared" ca="1" si="5"/>
        <v>45977.411124074075</v>
      </c>
      <c r="H166" s="123"/>
      <c r="I166" s="123" t="str">
        <f>IFERROR(VLOOKUP(D166,DB!A:F,6,0),"")</f>
        <v/>
      </c>
      <c r="J166" s="123" t="str">
        <f>IFERROR(VLOOKUP(D166,DB!A:G,7,0),"")</f>
        <v/>
      </c>
      <c r="K166" s="123"/>
      <c r="L166" s="123" t="str">
        <f>IFERROR(VLOOKUP(D166,DB!A:I,9,0),"")</f>
        <v/>
      </c>
    </row>
    <row r="167" spans="1:12">
      <c r="A167" s="123"/>
      <c r="B167" s="123" t="str">
        <f>IFERROR(VLOOKUP(D167,DB!A:K,11,0),"")</f>
        <v/>
      </c>
      <c r="C167" s="123"/>
      <c r="D167" s="123"/>
      <c r="E167" s="123"/>
      <c r="F167" s="123"/>
      <c r="G167" s="123">
        <f t="shared" ca="1" si="5"/>
        <v>45977.411124074075</v>
      </c>
      <c r="H167" s="123"/>
      <c r="I167" s="123" t="str">
        <f>IFERROR(VLOOKUP(D167,DB!A:F,6,0),"")</f>
        <v/>
      </c>
      <c r="J167" s="123" t="str">
        <f>IFERROR(VLOOKUP(D167,DB!A:G,7,0),"")</f>
        <v/>
      </c>
      <c r="K167" s="123"/>
      <c r="L167" s="123" t="str">
        <f>IFERROR(VLOOKUP(D167,DB!A:I,9,0),"")</f>
        <v/>
      </c>
    </row>
    <row r="168" spans="1:12">
      <c r="A168" s="123"/>
      <c r="B168" s="123" t="str">
        <f>IFERROR(VLOOKUP(D168,DB!A:K,11,0),"")</f>
        <v/>
      </c>
      <c r="C168" s="123"/>
      <c r="D168" s="123"/>
      <c r="E168" s="123"/>
      <c r="F168" s="123"/>
      <c r="G168" s="123">
        <f t="shared" ca="1" si="5"/>
        <v>45977.411124074075</v>
      </c>
      <c r="H168" s="123"/>
      <c r="I168" s="123" t="str">
        <f>IFERROR(VLOOKUP(D168,DB!A:F,6,0),"")</f>
        <v/>
      </c>
      <c r="J168" s="123" t="str">
        <f>IFERROR(VLOOKUP(D168,DB!A:G,7,0),"")</f>
        <v/>
      </c>
      <c r="K168" s="123"/>
      <c r="L168" s="123" t="str">
        <f>IFERROR(VLOOKUP(D168,DB!A:I,9,0),"")</f>
        <v/>
      </c>
    </row>
    <row r="169" spans="1:12">
      <c r="A169" s="123"/>
      <c r="B169" s="123" t="str">
        <f>IFERROR(VLOOKUP(D169,DB!A:K,11,0),"")</f>
        <v/>
      </c>
      <c r="C169" s="123"/>
      <c r="D169" s="123"/>
      <c r="E169" s="123"/>
      <c r="F169" s="123"/>
      <c r="G169" s="123">
        <f t="shared" ca="1" si="5"/>
        <v>45977.411124074075</v>
      </c>
      <c r="H169" s="123"/>
      <c r="I169" s="123" t="str">
        <f>IFERROR(VLOOKUP(D169,DB!A:F,6,0),"")</f>
        <v/>
      </c>
      <c r="J169" s="123" t="str">
        <f>IFERROR(VLOOKUP(D169,DB!A:G,7,0),"")</f>
        <v/>
      </c>
      <c r="K169" s="123"/>
      <c r="L169" s="123" t="str">
        <f>IFERROR(VLOOKUP(D169,DB!A:I,9,0),"")</f>
        <v/>
      </c>
    </row>
    <row r="170" spans="1:12">
      <c r="A170" s="123"/>
      <c r="B170" s="123" t="str">
        <f>IFERROR(VLOOKUP(D170,DB!A:K,11,0),"")</f>
        <v/>
      </c>
      <c r="C170" s="123"/>
      <c r="D170" s="123"/>
      <c r="E170" s="123"/>
      <c r="F170" s="123"/>
      <c r="G170" s="123">
        <f t="shared" ca="1" si="5"/>
        <v>45977.411124074075</v>
      </c>
      <c r="H170" s="123"/>
      <c r="I170" s="123" t="str">
        <f>IFERROR(VLOOKUP(D170,DB!A:F,6,0),"")</f>
        <v/>
      </c>
      <c r="J170" s="123" t="str">
        <f>IFERROR(VLOOKUP(D170,DB!A:G,7,0),"")</f>
        <v/>
      </c>
      <c r="K170" s="123"/>
      <c r="L170" s="123" t="str">
        <f>IFERROR(VLOOKUP(D170,DB!A:I,9,0),"")</f>
        <v/>
      </c>
    </row>
    <row r="171" spans="1:12">
      <c r="A171" s="123"/>
      <c r="B171" s="123" t="str">
        <f>IFERROR(VLOOKUP(D171,DB!A:K,11,0),"")</f>
        <v/>
      </c>
      <c r="C171" s="123"/>
      <c r="D171" s="123"/>
      <c r="E171" s="123"/>
      <c r="F171" s="123"/>
      <c r="G171" s="123">
        <f t="shared" ca="1" si="5"/>
        <v>45977.411124074075</v>
      </c>
      <c r="H171" s="123"/>
      <c r="I171" s="123" t="str">
        <f>IFERROR(VLOOKUP(D171,DB!A:F,6,0),"")</f>
        <v/>
      </c>
      <c r="J171" s="123" t="str">
        <f>IFERROR(VLOOKUP(D171,DB!A:G,7,0),"")</f>
        <v/>
      </c>
      <c r="K171" s="123"/>
      <c r="L171" s="123" t="str">
        <f>IFERROR(VLOOKUP(D171,DB!A:I,9,0),"")</f>
        <v/>
      </c>
    </row>
    <row r="172" spans="1:12">
      <c r="A172" s="123"/>
      <c r="B172" s="123" t="str">
        <f>IFERROR(VLOOKUP(D172,DB!A:K,11,0),"")</f>
        <v/>
      </c>
      <c r="C172" s="123"/>
      <c r="D172" s="123"/>
      <c r="E172" s="123"/>
      <c r="F172" s="123"/>
      <c r="G172" s="123">
        <f t="shared" ca="1" si="5"/>
        <v>45977.411124074075</v>
      </c>
      <c r="H172" s="123"/>
      <c r="I172" s="123" t="str">
        <f>IFERROR(VLOOKUP(D172,DB!A:F,6,0),"")</f>
        <v/>
      </c>
      <c r="J172" s="123" t="str">
        <f>IFERROR(VLOOKUP(D172,DB!A:G,7,0),"")</f>
        <v/>
      </c>
      <c r="K172" s="123"/>
      <c r="L172" s="123" t="str">
        <f>IFERROR(VLOOKUP(D172,DB!A:I,9,0),"")</f>
        <v/>
      </c>
    </row>
    <row r="173" spans="1:12">
      <c r="A173" s="123"/>
      <c r="B173" s="123"/>
      <c r="C173" s="123"/>
      <c r="D173" s="123"/>
      <c r="E173" s="123"/>
      <c r="F173" s="123"/>
      <c r="G173" s="123"/>
      <c r="H173" s="123"/>
      <c r="I173" s="123"/>
      <c r="J173" s="123"/>
      <c r="K173" s="123"/>
      <c r="L173" s="123"/>
    </row>
    <row r="174" spans="1:12">
      <c r="A174" s="123"/>
      <c r="B174" s="123"/>
      <c r="C174" s="123"/>
      <c r="D174" s="123"/>
      <c r="E174" s="123"/>
      <c r="F174" s="123"/>
      <c r="G174" s="123"/>
      <c r="H174" s="123"/>
      <c r="I174" s="123"/>
      <c r="J174" s="123"/>
      <c r="K174" s="123"/>
      <c r="L174" s="123"/>
    </row>
    <row r="175" spans="1:12">
      <c r="A175" s="123"/>
      <c r="B175" s="123"/>
      <c r="C175" s="123"/>
      <c r="D175" s="123"/>
      <c r="E175" s="123"/>
      <c r="F175" s="123"/>
      <c r="G175" s="123"/>
      <c r="H175" s="123"/>
      <c r="I175" s="123"/>
      <c r="J175" s="123"/>
      <c r="K175" s="123"/>
      <c r="L175" s="123"/>
    </row>
    <row r="176" spans="1:12">
      <c r="A176" s="123"/>
      <c r="B176" s="123"/>
      <c r="C176" s="123"/>
      <c r="D176" s="123"/>
      <c r="E176" s="123"/>
      <c r="F176" s="123"/>
      <c r="G176" s="123"/>
      <c r="H176" s="123"/>
      <c r="I176" s="123"/>
      <c r="J176" s="123"/>
      <c r="K176" s="123"/>
      <c r="L176" s="123"/>
    </row>
    <row r="177" spans="1:12">
      <c r="A177" s="123"/>
      <c r="B177" s="123"/>
      <c r="C177" s="123"/>
      <c r="D177" s="123"/>
      <c r="E177" s="123"/>
      <c r="F177" s="123"/>
      <c r="G177" s="123"/>
      <c r="H177" s="123"/>
      <c r="I177" s="123"/>
      <c r="J177" s="123"/>
      <c r="K177" s="123"/>
      <c r="L177" s="123"/>
    </row>
    <row r="178" spans="1:12">
      <c r="A178" s="123"/>
      <c r="B178" s="123"/>
      <c r="C178" s="123"/>
      <c r="D178" s="123"/>
      <c r="E178" s="123"/>
      <c r="F178" s="123"/>
      <c r="G178" s="123"/>
      <c r="H178" s="123"/>
      <c r="I178" s="123"/>
      <c r="J178" s="123"/>
      <c r="K178" s="123"/>
      <c r="L178" s="123"/>
    </row>
    <row r="179" spans="1:12">
      <c r="A179" s="123"/>
      <c r="B179" s="123"/>
      <c r="C179" s="123"/>
      <c r="D179" s="123"/>
      <c r="E179" s="123"/>
      <c r="F179" s="123"/>
      <c r="G179" s="123"/>
      <c r="H179" s="123"/>
      <c r="I179" s="123"/>
      <c r="J179" s="123"/>
      <c r="K179" s="123"/>
      <c r="L179" s="123"/>
    </row>
    <row r="180" spans="1:12">
      <c r="A180" s="123"/>
      <c r="B180" s="123"/>
      <c r="C180" s="123"/>
      <c r="D180" s="123"/>
      <c r="E180" s="123"/>
      <c r="F180" s="123"/>
      <c r="G180" s="123"/>
      <c r="H180" s="123"/>
      <c r="I180" s="123"/>
      <c r="J180" s="123"/>
      <c r="K180" s="123"/>
      <c r="L180" s="123"/>
    </row>
    <row r="181" spans="1:12">
      <c r="A181" s="123"/>
      <c r="B181" s="123"/>
      <c r="C181" s="123"/>
      <c r="D181" s="123"/>
      <c r="E181" s="123"/>
      <c r="F181" s="123"/>
      <c r="G181" s="123"/>
      <c r="H181" s="123"/>
      <c r="I181" s="123"/>
      <c r="J181" s="123"/>
      <c r="K181" s="123"/>
      <c r="L181" s="123"/>
    </row>
    <row r="182" spans="1:12">
      <c r="A182" s="123"/>
      <c r="B182" s="123"/>
      <c r="C182" s="123"/>
      <c r="D182" s="123"/>
      <c r="E182" s="123"/>
      <c r="F182" s="123"/>
      <c r="G182" s="123"/>
      <c r="H182" s="123"/>
      <c r="I182" s="123"/>
      <c r="J182" s="123"/>
      <c r="K182" s="123"/>
      <c r="L182" s="123"/>
    </row>
    <row r="183" spans="1:12">
      <c r="A183" s="123"/>
      <c r="B183" s="123"/>
      <c r="C183" s="123"/>
      <c r="D183" s="123"/>
      <c r="E183" s="123"/>
      <c r="F183" s="123"/>
      <c r="G183" s="123"/>
      <c r="H183" s="123"/>
      <c r="I183" s="123"/>
      <c r="J183" s="123"/>
      <c r="K183" s="123"/>
      <c r="L183" s="123"/>
    </row>
    <row r="184" spans="1:12">
      <c r="A184" s="123"/>
      <c r="B184" s="123"/>
      <c r="C184" s="123"/>
      <c r="D184" s="123"/>
      <c r="E184" s="123"/>
      <c r="F184" s="123"/>
      <c r="G184" s="123"/>
      <c r="H184" s="123"/>
      <c r="I184" s="123"/>
      <c r="J184" s="123"/>
      <c r="K184" s="123"/>
      <c r="L184" s="123"/>
    </row>
    <row r="185" spans="1:12">
      <c r="A185" s="123"/>
      <c r="B185" s="123"/>
      <c r="C185" s="123"/>
      <c r="D185" s="123"/>
      <c r="E185" s="123"/>
      <c r="F185" s="123"/>
      <c r="G185" s="123"/>
      <c r="H185" s="123"/>
      <c r="I185" s="123"/>
      <c r="J185" s="123"/>
      <c r="K185" s="123"/>
      <c r="L185" s="123"/>
    </row>
    <row r="186" spans="1:12">
      <c r="A186" s="123"/>
      <c r="B186" s="123"/>
      <c r="C186" s="123"/>
      <c r="D186" s="123"/>
      <c r="E186" s="123"/>
      <c r="F186" s="123"/>
      <c r="G186" s="123"/>
      <c r="H186" s="123"/>
      <c r="I186" s="123"/>
      <c r="J186" s="123"/>
      <c r="K186" s="123"/>
      <c r="L186" s="123"/>
    </row>
    <row r="187" spans="1:12">
      <c r="A187" s="123"/>
      <c r="B187" s="123"/>
      <c r="C187" s="123"/>
      <c r="D187" s="123"/>
      <c r="E187" s="123"/>
      <c r="F187" s="123"/>
      <c r="G187" s="123"/>
      <c r="H187" s="123"/>
      <c r="I187" s="123"/>
      <c r="J187" s="123"/>
      <c r="K187" s="123"/>
      <c r="L187" s="123"/>
    </row>
    <row r="188" spans="1:12">
      <c r="A188" s="123"/>
      <c r="B188" s="123"/>
      <c r="C188" s="123"/>
      <c r="D188" s="123"/>
      <c r="E188" s="123"/>
      <c r="F188" s="123"/>
      <c r="G188" s="123"/>
      <c r="H188" s="123"/>
      <c r="I188" s="123"/>
      <c r="J188" s="123"/>
      <c r="K188" s="123"/>
      <c r="L188" s="123"/>
    </row>
    <row r="189" spans="1:12">
      <c r="A189" s="123"/>
      <c r="B189" s="123"/>
      <c r="C189" s="123"/>
      <c r="D189" s="123"/>
      <c r="E189" s="123"/>
      <c r="F189" s="123"/>
      <c r="G189" s="123"/>
      <c r="H189" s="123"/>
      <c r="I189" s="123"/>
      <c r="J189" s="123"/>
      <c r="K189" s="123"/>
      <c r="L189" s="123"/>
    </row>
    <row r="190" spans="1:12">
      <c r="A190" s="123"/>
      <c r="B190" s="123"/>
      <c r="C190" s="123"/>
      <c r="D190" s="123"/>
      <c r="E190" s="123"/>
      <c r="F190" s="123"/>
      <c r="G190" s="123"/>
      <c r="H190" s="123"/>
      <c r="I190" s="123"/>
      <c r="J190" s="123"/>
      <c r="K190" s="123"/>
      <c r="L190" s="123"/>
    </row>
    <row r="191" spans="1:12">
      <c r="A191" s="123"/>
      <c r="B191" s="123"/>
      <c r="C191" s="123"/>
      <c r="D191" s="123"/>
      <c r="E191" s="123"/>
      <c r="F191" s="123"/>
      <c r="G191" s="123"/>
      <c r="H191" s="123"/>
      <c r="I191" s="123"/>
      <c r="J191" s="123"/>
      <c r="K191" s="123"/>
      <c r="L191" s="123"/>
    </row>
    <row r="192" spans="1:12">
      <c r="A192" s="123"/>
      <c r="B192" s="123"/>
      <c r="C192" s="123"/>
      <c r="D192" s="123"/>
      <c r="E192" s="123"/>
      <c r="F192" s="123"/>
      <c r="G192" s="123"/>
      <c r="H192" s="123"/>
      <c r="I192" s="123"/>
      <c r="J192" s="123"/>
      <c r="K192" s="123"/>
      <c r="L192" s="123"/>
    </row>
    <row r="193" spans="1:12">
      <c r="A193" s="123"/>
      <c r="B193" s="123"/>
      <c r="C193" s="123"/>
      <c r="D193" s="123"/>
      <c r="E193" s="123"/>
      <c r="F193" s="123"/>
      <c r="G193" s="123"/>
      <c r="H193" s="123"/>
      <c r="I193" s="123"/>
      <c r="J193" s="123"/>
      <c r="K193" s="123"/>
      <c r="L193" s="123"/>
    </row>
    <row r="194" spans="1:12">
      <c r="A194" s="123"/>
      <c r="B194" s="123"/>
      <c r="C194" s="123"/>
      <c r="D194" s="123"/>
      <c r="E194" s="123"/>
      <c r="F194" s="123"/>
      <c r="G194" s="123"/>
      <c r="H194" s="123"/>
      <c r="I194" s="123"/>
      <c r="J194" s="123"/>
      <c r="K194" s="123"/>
      <c r="L194" s="123"/>
    </row>
    <row r="195" spans="1:12">
      <c r="A195" s="123"/>
      <c r="B195" s="123"/>
      <c r="C195" s="123"/>
      <c r="D195" s="123"/>
      <c r="E195" s="123"/>
      <c r="F195" s="123"/>
      <c r="G195" s="123"/>
      <c r="H195" s="123"/>
      <c r="I195" s="123"/>
      <c r="J195" s="123"/>
      <c r="K195" s="123"/>
      <c r="L195" s="123"/>
    </row>
    <row r="196" spans="1:12">
      <c r="A196" s="123"/>
      <c r="B196" s="123"/>
      <c r="C196" s="123"/>
      <c r="D196" s="123"/>
      <c r="E196" s="123"/>
      <c r="F196" s="123"/>
      <c r="G196" s="123"/>
      <c r="H196" s="123"/>
      <c r="I196" s="123"/>
      <c r="J196" s="123"/>
      <c r="K196" s="123"/>
      <c r="L196" s="123"/>
    </row>
    <row r="197" spans="1:12">
      <c r="A197" s="123"/>
      <c r="B197" s="123"/>
      <c r="C197" s="123"/>
      <c r="D197" s="123"/>
      <c r="E197" s="123"/>
      <c r="F197" s="123"/>
      <c r="G197" s="123"/>
      <c r="H197" s="123"/>
      <c r="I197" s="123"/>
      <c r="J197" s="123"/>
      <c r="K197" s="123"/>
      <c r="L197" s="123"/>
    </row>
    <row r="198" spans="1:12">
      <c r="A198" s="123"/>
      <c r="B198" s="123"/>
      <c r="C198" s="123"/>
      <c r="D198" s="123"/>
      <c r="E198" s="123"/>
      <c r="F198" s="123"/>
      <c r="G198" s="123"/>
      <c r="H198" s="123"/>
      <c r="I198" s="123"/>
      <c r="J198" s="123"/>
      <c r="K198" s="123"/>
      <c r="L198" s="123"/>
    </row>
    <row r="199" spans="1:12">
      <c r="A199" s="123"/>
      <c r="B199" s="123"/>
      <c r="C199" s="123"/>
      <c r="D199" s="123"/>
      <c r="E199" s="123"/>
      <c r="F199" s="123"/>
      <c r="G199" s="123"/>
      <c r="H199" s="123"/>
      <c r="I199" s="123"/>
      <c r="J199" s="123"/>
      <c r="K199" s="123"/>
      <c r="L199" s="123"/>
    </row>
    <row r="200" spans="1:12">
      <c r="A200" s="123"/>
      <c r="B200" s="123"/>
      <c r="C200" s="123"/>
      <c r="D200" s="123"/>
      <c r="E200" s="123"/>
      <c r="F200" s="123"/>
      <c r="G200" s="123"/>
      <c r="H200" s="123"/>
      <c r="I200" s="123"/>
      <c r="J200" s="123"/>
      <c r="K200" s="123"/>
      <c r="L200" s="123"/>
    </row>
    <row r="201" spans="1:12">
      <c r="A201" s="123"/>
      <c r="B201" s="123"/>
      <c r="C201" s="123"/>
      <c r="D201" s="123"/>
      <c r="E201" s="123"/>
      <c r="F201" s="123"/>
      <c r="G201" s="123"/>
      <c r="H201" s="123"/>
      <c r="I201" s="123"/>
      <c r="J201" s="123"/>
      <c r="K201" s="123"/>
      <c r="L201" s="123"/>
    </row>
    <row r="202" spans="1:12">
      <c r="A202" s="123"/>
      <c r="B202" s="123"/>
      <c r="C202" s="123"/>
      <c r="D202" s="123"/>
      <c r="E202" s="123"/>
      <c r="F202" s="123"/>
      <c r="G202" s="123"/>
      <c r="H202" s="123"/>
      <c r="I202" s="123"/>
      <c r="J202" s="123"/>
      <c r="K202" s="123"/>
      <c r="L202" s="123"/>
    </row>
    <row r="203" spans="1:12">
      <c r="A203" s="123"/>
      <c r="B203" s="123"/>
      <c r="C203" s="123"/>
      <c r="D203" s="123"/>
      <c r="E203" s="123"/>
      <c r="F203" s="123"/>
      <c r="G203" s="123"/>
      <c r="H203" s="123"/>
      <c r="I203" s="123"/>
      <c r="J203" s="123"/>
      <c r="K203" s="123"/>
      <c r="L203" s="123"/>
    </row>
    <row r="204" spans="1:12">
      <c r="A204" s="123"/>
      <c r="B204" s="123"/>
      <c r="C204" s="123"/>
      <c r="D204" s="123"/>
      <c r="E204" s="123"/>
      <c r="F204" s="123"/>
      <c r="G204" s="123"/>
      <c r="H204" s="123"/>
      <c r="I204" s="123"/>
      <c r="J204" s="123"/>
      <c r="K204" s="123"/>
      <c r="L204" s="123"/>
    </row>
    <row r="205" spans="1:12">
      <c r="A205" s="123"/>
      <c r="B205" s="123"/>
      <c r="C205" s="123"/>
      <c r="D205" s="123"/>
      <c r="E205" s="123"/>
      <c r="F205" s="123"/>
      <c r="G205" s="123"/>
      <c r="H205" s="123"/>
      <c r="I205" s="123"/>
      <c r="J205" s="123"/>
      <c r="K205" s="123"/>
      <c r="L205" s="123"/>
    </row>
    <row r="206" spans="1:12">
      <c r="A206" s="123"/>
      <c r="B206" s="123"/>
      <c r="C206" s="123"/>
      <c r="D206" s="123"/>
      <c r="E206" s="123"/>
      <c r="F206" s="123"/>
      <c r="G206" s="123"/>
      <c r="H206" s="123"/>
      <c r="I206" s="123"/>
      <c r="J206" s="123"/>
      <c r="K206" s="123"/>
      <c r="L206" s="123"/>
    </row>
    <row r="207" spans="1:12">
      <c r="A207" s="123"/>
      <c r="B207" s="123"/>
      <c r="C207" s="123"/>
      <c r="D207" s="123"/>
      <c r="E207" s="123"/>
      <c r="F207" s="123"/>
      <c r="G207" s="123"/>
      <c r="H207" s="123"/>
      <c r="I207" s="123"/>
      <c r="J207" s="123"/>
      <c r="K207" s="123"/>
      <c r="L207" s="123"/>
    </row>
    <row r="208" spans="1:12">
      <c r="A208" s="123"/>
      <c r="B208" s="123"/>
      <c r="C208" s="123"/>
      <c r="D208" s="123"/>
      <c r="E208" s="123"/>
      <c r="F208" s="123"/>
      <c r="G208" s="123"/>
      <c r="H208" s="123"/>
      <c r="I208" s="123"/>
      <c r="J208" s="123"/>
      <c r="K208" s="123"/>
      <c r="L208" s="123"/>
    </row>
    <row r="209" spans="1:12">
      <c r="A209" s="123"/>
      <c r="B209" s="123"/>
      <c r="C209" s="123"/>
      <c r="D209" s="123"/>
      <c r="E209" s="123"/>
      <c r="F209" s="123"/>
      <c r="G209" s="123"/>
      <c r="H209" s="123"/>
      <c r="I209" s="123"/>
      <c r="J209" s="123"/>
      <c r="K209" s="123"/>
      <c r="L209" s="123"/>
    </row>
    <row r="210" spans="1:12">
      <c r="A210" s="123"/>
      <c r="B210" s="123"/>
      <c r="C210" s="123"/>
      <c r="D210" s="123"/>
      <c r="E210" s="123"/>
      <c r="F210" s="123"/>
      <c r="G210" s="123"/>
      <c r="H210" s="123"/>
      <c r="I210" s="123"/>
      <c r="J210" s="123"/>
      <c r="K210" s="123"/>
      <c r="L210" s="123"/>
    </row>
    <row r="211" spans="1:12">
      <c r="A211" s="123"/>
      <c r="B211" s="123"/>
      <c r="C211" s="123"/>
      <c r="D211" s="123"/>
      <c r="E211" s="123"/>
      <c r="F211" s="123"/>
      <c r="G211" s="123"/>
      <c r="H211" s="123"/>
      <c r="I211" s="123"/>
      <c r="J211" s="123"/>
      <c r="K211" s="123"/>
      <c r="L211" s="123"/>
    </row>
    <row r="212" spans="1:12">
      <c r="A212" s="123"/>
      <c r="B212" s="123"/>
      <c r="C212" s="123"/>
      <c r="D212" s="123"/>
      <c r="E212" s="123"/>
      <c r="F212" s="123"/>
      <c r="G212" s="123"/>
      <c r="H212" s="123"/>
      <c r="I212" s="123"/>
      <c r="J212" s="123"/>
      <c r="K212" s="123"/>
      <c r="L212" s="123"/>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8" customFormat="1" ht="48" customHeight="1">
      <c r="A1" s="135" t="s">
        <v>39010</v>
      </c>
      <c r="B1" s="135" t="s">
        <v>39011</v>
      </c>
      <c r="C1" s="135" t="s">
        <v>39012</v>
      </c>
      <c r="D1" s="135" t="s">
        <v>166</v>
      </c>
      <c r="E1" s="135" t="s">
        <v>39013</v>
      </c>
      <c r="F1" s="136" t="s">
        <v>39014</v>
      </c>
      <c r="G1" s="137" t="s">
        <v>39015</v>
      </c>
      <c r="H1" s="136" t="s">
        <v>39016</v>
      </c>
      <c r="I1" s="135" t="s">
        <v>39017</v>
      </c>
      <c r="J1" s="135" t="s">
        <v>39018</v>
      </c>
      <c r="K1" s="135" t="s">
        <v>39019</v>
      </c>
      <c r="L1" s="13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8" t="s">
        <v>39144</v>
      </c>
      <c r="B2" s="140" t="str">
        <f>IFERROR(VLOOKUP(D2,DB!A:K,11,0),"")</f>
        <v>R6</v>
      </c>
      <c r="C2" s="141">
        <v>1</v>
      </c>
      <c r="D2" s="140" t="s">
        <v>36429</v>
      </c>
      <c r="E2" s="123" t="s">
        <v>39021</v>
      </c>
      <c r="F2" s="142">
        <v>45977.331759259258</v>
      </c>
      <c r="G2" s="105">
        <f t="shared" ref="G2:G10" ca="1" si="0">IFERROR(NOW()-F2,"-")</f>
        <v>7.9364814817381557E-2</v>
      </c>
      <c r="H2" s="142">
        <v>45977.326006944444</v>
      </c>
      <c r="I2" s="140" t="str">
        <f>IFERROR(VLOOKUP(D2,DB!A:F,6,0),"")</f>
        <v>Generator-SG</v>
      </c>
      <c r="J2" s="140" t="str">
        <f>IFERROR(VLOOKUP(D2,DB!A:G,7,0),"")</f>
        <v>Vandalized</v>
      </c>
      <c r="K2" s="143" t="s">
        <v>39145</v>
      </c>
      <c r="L2" s="144" t="str">
        <f>IFERROR(VLOOKUP(D2,DB!A:I,9,0),"")</f>
        <v>Latis</v>
      </c>
    </row>
    <row r="3" spans="1:16382" ht="31.5" customHeight="1">
      <c r="A3" s="139" t="s">
        <v>39146</v>
      </c>
      <c r="B3" s="140" t="str">
        <f>IFERROR(VLOOKUP(D3,DB!A:K,11,0),"")</f>
        <v>R6</v>
      </c>
      <c r="C3" s="141">
        <v>1</v>
      </c>
      <c r="D3" s="140" t="s">
        <v>35372</v>
      </c>
      <c r="E3" s="123" t="s">
        <v>39021</v>
      </c>
      <c r="F3" s="142">
        <v>45977.363761574074</v>
      </c>
      <c r="G3" s="105">
        <f t="shared" ca="1" si="0"/>
        <v>4.7362500001327135E-2</v>
      </c>
      <c r="H3" s="142">
        <v>45977.357824074075</v>
      </c>
      <c r="I3" s="140" t="str">
        <f>IFERROR(VLOOKUP(D3,DB!A:F,6,0),"")</f>
        <v>SCECO</v>
      </c>
      <c r="J3" s="140" t="str">
        <f>IFERROR(VLOOKUP(D3,DB!A:G,7,0),"")</f>
        <v>Vandalized</v>
      </c>
      <c r="K3" s="143" t="s">
        <v>39147</v>
      </c>
      <c r="L3" s="144" t="str">
        <f>IFERROR(VLOOKUP(D3,DB!A:I,9,0),"")</f>
        <v>Latis</v>
      </c>
    </row>
    <row r="4" spans="1:16382" ht="31.5" customHeight="1">
      <c r="A4" s="139" t="s">
        <v>39148</v>
      </c>
      <c r="B4" s="140" t="str">
        <f>IFERROR(VLOOKUP(D4,DB!A:K,11,0),"")</f>
        <v>R6</v>
      </c>
      <c r="C4" s="141">
        <v>6</v>
      </c>
      <c r="D4" s="140" t="s">
        <v>29693</v>
      </c>
      <c r="E4" s="123"/>
      <c r="F4" s="142"/>
      <c r="G4" s="105">
        <f t="shared" ca="1" si="0"/>
        <v>45977.411124074075</v>
      </c>
      <c r="H4" s="142">
        <v>45977.377349537041</v>
      </c>
      <c r="I4" s="140" t="str">
        <f>IFERROR(VLOOKUP(D4,DB!A:F,6,0),"")</f>
        <v>SCECO</v>
      </c>
      <c r="J4" s="140" t="str">
        <f>IFERROR(VLOOKUP(D4,DB!A:G,7,0),"")</f>
        <v>Dead</v>
      </c>
      <c r="K4" s="143" t="s">
        <v>39149</v>
      </c>
      <c r="L4" s="144" t="str">
        <f>IFERROR(VLOOKUP(D4,DB!A:I,9,0),"")</f>
        <v>Latis</v>
      </c>
    </row>
    <row r="5" spans="1:16382" ht="31.5" customHeight="1">
      <c r="A5" s="139"/>
      <c r="B5" s="140" t="str">
        <f>IFERROR(VLOOKUP(D5,DB!A:K,11,0),"")</f>
        <v/>
      </c>
      <c r="C5" s="141"/>
      <c r="D5" s="161"/>
      <c r="E5" s="123"/>
      <c r="F5" s="142"/>
      <c r="G5" s="105">
        <f t="shared" ca="1" si="0"/>
        <v>45977.411124074075</v>
      </c>
      <c r="H5" s="142"/>
      <c r="I5" s="140" t="str">
        <f>IFERROR(VLOOKUP(D5,DB!A:F,6,0),"")</f>
        <v/>
      </c>
      <c r="J5" s="140" t="str">
        <f>IFERROR(VLOOKUP(D5,DB!A:G,7,0),"")</f>
        <v/>
      </c>
      <c r="K5" s="143"/>
      <c r="L5" s="144" t="str">
        <f>IFERROR(VLOOKUP(D5,DB!A:I,9,0),"")</f>
        <v/>
      </c>
    </row>
    <row r="6" spans="1:16382" ht="31.5" customHeight="1">
      <c r="A6" s="139"/>
      <c r="B6" s="140" t="str">
        <f>IFERROR(VLOOKUP(D6,DB!A:K,11,0),"")</f>
        <v/>
      </c>
      <c r="C6" s="141"/>
      <c r="D6" s="140"/>
      <c r="E6" s="123"/>
      <c r="F6" s="142"/>
      <c r="G6" s="105">
        <f t="shared" ca="1" si="0"/>
        <v>45977.411124074075</v>
      </c>
      <c r="H6" s="142"/>
      <c r="I6" s="140" t="str">
        <f>IFERROR(VLOOKUP(D6,DB!A:F,6,0),"")</f>
        <v/>
      </c>
      <c r="J6" s="140" t="str">
        <f>IFERROR(VLOOKUP(D6,DB!A:G,7,0),"")</f>
        <v/>
      </c>
      <c r="K6" s="143"/>
      <c r="L6" s="144" t="str">
        <f>IFERROR(VLOOKUP(D6,DB!A:I,9,0),"")</f>
        <v/>
      </c>
    </row>
    <row r="7" spans="1:16382" ht="31.5" customHeight="1">
      <c r="A7" s="139"/>
      <c r="B7" s="140" t="str">
        <f>IFERROR(VLOOKUP(D7,DB!A:K,11,0),"")</f>
        <v/>
      </c>
      <c r="C7" s="141"/>
      <c r="D7" s="140"/>
      <c r="E7" s="123"/>
      <c r="F7" s="142"/>
      <c r="G7" s="105">
        <f t="shared" ca="1" si="0"/>
        <v>45977.411124074075</v>
      </c>
      <c r="H7" s="142"/>
      <c r="I7" s="140" t="str">
        <f>IFERROR(VLOOKUP(D7,DB!A:F,6,0),"")</f>
        <v/>
      </c>
      <c r="J7" s="140" t="str">
        <f>IFERROR(VLOOKUP(D7,DB!A:G,7,0),"")</f>
        <v/>
      </c>
      <c r="K7" s="143"/>
      <c r="L7" s="144" t="str">
        <f>IFERROR(VLOOKUP(D7,DB!A:I,9,0),"")</f>
        <v/>
      </c>
    </row>
    <row r="8" spans="1:16382" ht="31.5" customHeight="1">
      <c r="A8" s="139"/>
      <c r="B8" s="140" t="str">
        <f>IFERROR(VLOOKUP(D8,DB!A:K,11,0),"")</f>
        <v/>
      </c>
      <c r="C8" s="141"/>
      <c r="D8" s="140"/>
      <c r="E8" s="123"/>
      <c r="F8" s="142"/>
      <c r="G8" s="105">
        <f t="shared" ca="1" si="0"/>
        <v>45977.411124074075</v>
      </c>
      <c r="H8" s="142"/>
      <c r="I8" s="140" t="str">
        <f>IFERROR(VLOOKUP(D8,DB!A:F,6,0),"")</f>
        <v/>
      </c>
      <c r="J8" s="140" t="str">
        <f>IFERROR(VLOOKUP(D8,DB!A:G,7,0),"")</f>
        <v/>
      </c>
      <c r="K8" s="143"/>
      <c r="L8" s="144" t="str">
        <f>IFERROR(VLOOKUP(D8,DB!A:I,9,0),"")</f>
        <v/>
      </c>
    </row>
    <row r="9" spans="1:16382" ht="31.5" customHeight="1">
      <c r="A9" s="139"/>
      <c r="B9" s="140" t="str">
        <f>IFERROR(VLOOKUP(D9,DB!A:K,11,0),"")</f>
        <v/>
      </c>
      <c r="C9" s="141"/>
      <c r="D9" s="140"/>
      <c r="E9" s="123"/>
      <c r="F9" s="142"/>
      <c r="G9" s="105">
        <f t="shared" ca="1" si="0"/>
        <v>45977.411124074075</v>
      </c>
      <c r="H9" s="142"/>
      <c r="I9" s="140" t="str">
        <f>IFERROR(VLOOKUP(D9,DB!A:F,6,0),"")</f>
        <v/>
      </c>
      <c r="J9" s="140" t="str">
        <f>IFERROR(VLOOKUP(D9,DB!A:G,7,0),"")</f>
        <v/>
      </c>
      <c r="K9" s="143"/>
      <c r="L9" s="144" t="str">
        <f>IFERROR(VLOOKUP(D9,DB!A:I,9,0),"")</f>
        <v/>
      </c>
    </row>
    <row r="10" spans="1:16382" ht="31.5" customHeight="1">
      <c r="A10" s="139"/>
      <c r="B10" s="140" t="str">
        <f>IFERROR(VLOOKUP(D10,DB!A:K,11,0),"")</f>
        <v/>
      </c>
      <c r="C10" s="141"/>
      <c r="D10" s="140"/>
      <c r="E10" s="123"/>
      <c r="F10" s="142"/>
      <c r="G10" s="105">
        <f t="shared" ca="1" si="0"/>
        <v>45977.411124074075</v>
      </c>
      <c r="H10" s="142"/>
      <c r="I10" s="140" t="str">
        <f>IFERROR(VLOOKUP(D10,DB!A:F,6,0),"")</f>
        <v/>
      </c>
      <c r="J10" s="140" t="str">
        <f>IFERROR(VLOOKUP(D10,DB!A:G,7,0),"")</f>
        <v/>
      </c>
      <c r="K10" s="143"/>
      <c r="L10" s="144" t="str">
        <f>IFERROR(VLOOKUP(D10,DB!A:I,9,0),"")</f>
        <v/>
      </c>
    </row>
    <row r="11" spans="1:16382" ht="31.5" customHeight="1">
      <c r="A11" s="139"/>
      <c r="B11" s="140" t="str">
        <f>IFERROR(VLOOKUP(D11,DB!A:K,11,0),"")</f>
        <v/>
      </c>
      <c r="C11" s="141"/>
      <c r="D11" s="140"/>
      <c r="E11" s="123"/>
      <c r="F11" s="142"/>
      <c r="G11" s="105">
        <f t="shared" ref="G11:G74" ca="1" si="1">IFERROR(NOW()-F11,"-")</f>
        <v>45977.411124074075</v>
      </c>
      <c r="H11" s="142"/>
      <c r="I11" s="140" t="str">
        <f>IFERROR(VLOOKUP(D11,DB!A:F,6,0),"")</f>
        <v/>
      </c>
      <c r="J11" s="140" t="str">
        <f>IFERROR(VLOOKUP(D11,DB!A:G,7,0),"")</f>
        <v/>
      </c>
      <c r="K11" s="143"/>
      <c r="L11" s="144" t="str">
        <f>IFERROR(VLOOKUP(D11,DB!A:I,9,0),"")</f>
        <v/>
      </c>
    </row>
    <row r="12" spans="1:16382" ht="31.5" customHeight="1">
      <c r="A12" s="139"/>
      <c r="B12" s="140" t="str">
        <f>IFERROR(VLOOKUP(D12,DB!A:K,11,0),"")</f>
        <v/>
      </c>
      <c r="C12" s="141"/>
      <c r="D12" s="140"/>
      <c r="E12" s="123"/>
      <c r="F12" s="142"/>
      <c r="G12" s="105">
        <f t="shared" ca="1" si="1"/>
        <v>45977.411124074075</v>
      </c>
      <c r="H12" s="142"/>
      <c r="I12" s="140" t="str">
        <f>IFERROR(VLOOKUP(D12,DB!A:F,6,0),"")</f>
        <v/>
      </c>
      <c r="J12" s="140" t="str">
        <f>IFERROR(VLOOKUP(D12,DB!A:G,7,0),"")</f>
        <v/>
      </c>
      <c r="K12" s="143"/>
      <c r="L12" s="144" t="str">
        <f>IFERROR(VLOOKUP(D12,DB!A:I,9,0),"")</f>
        <v/>
      </c>
    </row>
    <row r="13" spans="1:16382" ht="31.5" customHeight="1">
      <c r="A13" s="139"/>
      <c r="B13" s="140" t="str">
        <f>IFERROR(VLOOKUP(D13,DB!A:K,11,0),"")</f>
        <v/>
      </c>
      <c r="C13" s="141"/>
      <c r="D13" s="140"/>
      <c r="E13" s="123"/>
      <c r="F13" s="142"/>
      <c r="G13" s="105">
        <f t="shared" ca="1" si="1"/>
        <v>45977.411124074075</v>
      </c>
      <c r="H13" s="142"/>
      <c r="I13" s="140" t="str">
        <f>IFERROR(VLOOKUP(D13,DB!A:F,6,0),"")</f>
        <v/>
      </c>
      <c r="J13" s="140" t="str">
        <f>IFERROR(VLOOKUP(D13,DB!A:G,7,0),"")</f>
        <v/>
      </c>
      <c r="K13" s="143"/>
      <c r="L13" s="144" t="str">
        <f>IFERROR(VLOOKUP(D13,DB!A:I,9,0),"")</f>
        <v/>
      </c>
    </row>
    <row r="14" spans="1:16382" ht="31.5" customHeight="1">
      <c r="A14" s="139"/>
      <c r="B14" s="140" t="str">
        <f>IFERROR(VLOOKUP(D14,DB!A:K,11,0),"")</f>
        <v/>
      </c>
      <c r="C14" s="141"/>
      <c r="D14" s="140"/>
      <c r="E14" s="123"/>
      <c r="F14" s="142"/>
      <c r="G14" s="105">
        <f t="shared" ca="1" si="1"/>
        <v>45977.411124074075</v>
      </c>
      <c r="H14" s="142"/>
      <c r="I14" s="140" t="str">
        <f>IFERROR(VLOOKUP(D14,DB!A:F,6,0),"")</f>
        <v/>
      </c>
      <c r="J14" s="140" t="str">
        <f>IFERROR(VLOOKUP(D14,DB!A:G,7,0),"")</f>
        <v/>
      </c>
      <c r="K14" s="143"/>
      <c r="L14" s="144" t="str">
        <f>IFERROR(VLOOKUP(D14,DB!A:I,9,0),"")</f>
        <v/>
      </c>
    </row>
    <row r="15" spans="1:16382" ht="31.5" customHeight="1">
      <c r="A15" s="139"/>
      <c r="B15" s="140" t="str">
        <f>IFERROR(VLOOKUP(D15,DB!A:K,11,0),"")</f>
        <v/>
      </c>
      <c r="C15" s="141"/>
      <c r="D15" s="140"/>
      <c r="E15" s="123"/>
      <c r="F15" s="142"/>
      <c r="G15" s="105">
        <f t="shared" ca="1" si="1"/>
        <v>45977.411124074075</v>
      </c>
      <c r="H15" s="142"/>
      <c r="I15" s="140" t="str">
        <f>IFERROR(VLOOKUP(D15,DB!A:F,6,0),"")</f>
        <v/>
      </c>
      <c r="J15" s="140" t="str">
        <f>IFERROR(VLOOKUP(D15,DB!A:G,7,0),"")</f>
        <v/>
      </c>
      <c r="K15" s="143"/>
      <c r="L15" s="144" t="str">
        <f>IFERROR(VLOOKUP(D15,DB!A:I,9,0),"")</f>
        <v/>
      </c>
    </row>
    <row r="16" spans="1:16382" ht="31.5" customHeight="1">
      <c r="A16" s="139"/>
      <c r="B16" s="140" t="str">
        <f>IFERROR(VLOOKUP(D16,DB!A:K,11,0),"")</f>
        <v/>
      </c>
      <c r="C16" s="141"/>
      <c r="D16" s="140"/>
      <c r="E16" s="123"/>
      <c r="F16" s="142"/>
      <c r="G16" s="105">
        <f t="shared" ca="1" si="1"/>
        <v>45977.411124074075</v>
      </c>
      <c r="H16" s="142"/>
      <c r="I16" s="140" t="str">
        <f>IFERROR(VLOOKUP(D16,DB!A:F,6,0),"")</f>
        <v/>
      </c>
      <c r="J16" s="140" t="str">
        <f>IFERROR(VLOOKUP(D16,DB!A:G,7,0),"")</f>
        <v/>
      </c>
      <c r="K16" s="143"/>
      <c r="L16" s="144" t="str">
        <f>IFERROR(VLOOKUP(D16,DB!A:I,9,0),"")</f>
        <v/>
      </c>
    </row>
    <row r="17" spans="1:12" ht="31.5" customHeight="1">
      <c r="A17" s="139"/>
      <c r="B17" s="140" t="str">
        <f>IFERROR(VLOOKUP(D17,DB!A:K,11,0),"")</f>
        <v/>
      </c>
      <c r="C17" s="141"/>
      <c r="D17" s="140"/>
      <c r="E17" s="123"/>
      <c r="F17" s="142"/>
      <c r="G17" s="105">
        <f t="shared" ca="1" si="1"/>
        <v>45977.411124074075</v>
      </c>
      <c r="H17" s="142"/>
      <c r="I17" s="140" t="str">
        <f>IFERROR(VLOOKUP(D17,DB!A:F,6,0),"")</f>
        <v/>
      </c>
      <c r="J17" s="140" t="str">
        <f>IFERROR(VLOOKUP(D17,DB!A:G,7,0),"")</f>
        <v/>
      </c>
      <c r="K17" s="143"/>
      <c r="L17" s="144" t="str">
        <f>IFERROR(VLOOKUP(D17,DB!A:I,9,0),"")</f>
        <v/>
      </c>
    </row>
    <row r="18" spans="1:12" ht="31.5" customHeight="1">
      <c r="A18" s="139"/>
      <c r="B18" s="140" t="str">
        <f>IFERROR(VLOOKUP(D18,DB!A:K,11,0),"")</f>
        <v/>
      </c>
      <c r="C18" s="141"/>
      <c r="D18" s="140"/>
      <c r="E18" s="123"/>
      <c r="F18" s="142"/>
      <c r="G18" s="105">
        <f t="shared" ca="1" si="1"/>
        <v>45977.411124074075</v>
      </c>
      <c r="H18" s="142"/>
      <c r="I18" s="140" t="str">
        <f>IFERROR(VLOOKUP(D18,DB!A:F,6,0),"")</f>
        <v/>
      </c>
      <c r="J18" s="140" t="str">
        <f>IFERROR(VLOOKUP(D18,DB!A:G,7,0),"")</f>
        <v/>
      </c>
      <c r="K18" s="143"/>
      <c r="L18" s="144" t="str">
        <f>IFERROR(VLOOKUP(D18,DB!A:I,9,0),"")</f>
        <v/>
      </c>
    </row>
    <row r="19" spans="1:12" ht="31.5" customHeight="1">
      <c r="A19" s="139"/>
      <c r="B19" s="140" t="str">
        <f>IFERROR(VLOOKUP(D19,DB!A:K,11,0),"")</f>
        <v/>
      </c>
      <c r="C19" s="141"/>
      <c r="D19" s="140"/>
      <c r="E19" s="123"/>
      <c r="F19" s="142"/>
      <c r="G19" s="105">
        <f t="shared" ca="1" si="1"/>
        <v>45977.411124074075</v>
      </c>
      <c r="H19" s="142"/>
      <c r="I19" s="140" t="str">
        <f>IFERROR(VLOOKUP(D19,DB!A:F,6,0),"")</f>
        <v/>
      </c>
      <c r="J19" s="140" t="str">
        <f>IFERROR(VLOOKUP(D19,DB!A:G,7,0),"")</f>
        <v/>
      </c>
      <c r="K19" s="143"/>
      <c r="L19" s="144" t="str">
        <f>IFERROR(VLOOKUP(D19,DB!A:I,9,0),"")</f>
        <v/>
      </c>
    </row>
    <row r="20" spans="1:12" ht="31.5" customHeight="1">
      <c r="A20" s="139"/>
      <c r="B20" s="140" t="str">
        <f>IFERROR(VLOOKUP(D20,DB!A:K,11,0),"")</f>
        <v/>
      </c>
      <c r="C20" s="141"/>
      <c r="D20" s="140"/>
      <c r="E20" s="123"/>
      <c r="F20" s="142"/>
      <c r="G20" s="105">
        <f t="shared" ca="1" si="1"/>
        <v>45977.411124074075</v>
      </c>
      <c r="H20" s="142"/>
      <c r="I20" s="140" t="str">
        <f>IFERROR(VLOOKUP(D20,DB!A:F,6,0),"")</f>
        <v/>
      </c>
      <c r="J20" s="140" t="str">
        <f>IFERROR(VLOOKUP(D20,DB!A:G,7,0),"")</f>
        <v/>
      </c>
      <c r="K20" s="143"/>
      <c r="L20" s="144" t="str">
        <f>IFERROR(VLOOKUP(D20,DB!A:I,9,0),"")</f>
        <v/>
      </c>
    </row>
    <row r="21" spans="1:12" ht="31.5" customHeight="1">
      <c r="A21" s="139"/>
      <c r="B21" s="140" t="str">
        <f>IFERROR(VLOOKUP(D21,DB!A:K,11,0),"")</f>
        <v/>
      </c>
      <c r="C21" s="141"/>
      <c r="D21" s="140"/>
      <c r="E21" s="123"/>
      <c r="F21" s="142"/>
      <c r="G21" s="105">
        <f t="shared" ca="1" si="1"/>
        <v>45977.411124074075</v>
      </c>
      <c r="H21" s="142"/>
      <c r="I21" s="140" t="str">
        <f>IFERROR(VLOOKUP(D21,DB!A:F,6,0),"")</f>
        <v/>
      </c>
      <c r="J21" s="140" t="str">
        <f>IFERROR(VLOOKUP(D21,DB!A:G,7,0),"")</f>
        <v/>
      </c>
      <c r="K21" s="143"/>
      <c r="L21" s="144" t="str">
        <f>IFERROR(VLOOKUP(D21,DB!A:I,9,0),"")</f>
        <v/>
      </c>
    </row>
    <row r="22" spans="1:12" ht="31.5" customHeight="1">
      <c r="A22" s="139"/>
      <c r="B22" s="140" t="str">
        <f>IFERROR(VLOOKUP(D22,DB!A:K,11,0),"")</f>
        <v/>
      </c>
      <c r="C22" s="141"/>
      <c r="D22" s="140"/>
      <c r="E22" s="123"/>
      <c r="F22" s="142"/>
      <c r="G22" s="105">
        <f t="shared" ca="1" si="1"/>
        <v>45977.411124074075</v>
      </c>
      <c r="H22" s="142"/>
      <c r="I22" s="140" t="str">
        <f>IFERROR(VLOOKUP(D22,DB!A:F,6,0),"")</f>
        <v/>
      </c>
      <c r="J22" s="140" t="str">
        <f>IFERROR(VLOOKUP(D22,DB!A:G,7,0),"")</f>
        <v/>
      </c>
      <c r="K22" s="143"/>
      <c r="L22" s="144" t="str">
        <f>IFERROR(VLOOKUP(D22,DB!A:I,9,0),"")</f>
        <v/>
      </c>
    </row>
    <row r="23" spans="1:12" ht="31.5" customHeight="1">
      <c r="A23" s="139"/>
      <c r="B23" s="140" t="str">
        <f>IFERROR(VLOOKUP(D23,DB!A:K,11,0),"")</f>
        <v/>
      </c>
      <c r="C23" s="141"/>
      <c r="D23" s="140"/>
      <c r="E23" s="123"/>
      <c r="F23" s="142"/>
      <c r="G23" s="105">
        <f t="shared" ca="1" si="1"/>
        <v>45977.411124074075</v>
      </c>
      <c r="H23" s="142"/>
      <c r="I23" s="140" t="str">
        <f>IFERROR(VLOOKUP(D23,DB!A:F,6,0),"")</f>
        <v/>
      </c>
      <c r="J23" s="140" t="str">
        <f>IFERROR(VLOOKUP(D23,DB!A:G,7,0),"")</f>
        <v/>
      </c>
      <c r="K23" s="143"/>
      <c r="L23" s="144" t="str">
        <f>IFERROR(VLOOKUP(D23,DB!A:I,9,0),"")</f>
        <v/>
      </c>
    </row>
    <row r="24" spans="1:12" ht="31.5" customHeight="1">
      <c r="A24" s="139"/>
      <c r="B24" s="140" t="str">
        <f>IFERROR(VLOOKUP(D24,DB!A:K,11,0),"")</f>
        <v/>
      </c>
      <c r="C24" s="141"/>
      <c r="D24" s="140"/>
      <c r="E24" s="123"/>
      <c r="F24" s="142"/>
      <c r="G24" s="105">
        <f t="shared" ca="1" si="1"/>
        <v>45977.411124074075</v>
      </c>
      <c r="H24" s="142"/>
      <c r="I24" s="140" t="str">
        <f>IFERROR(VLOOKUP(D24,DB!A:F,6,0),"")</f>
        <v/>
      </c>
      <c r="J24" s="140" t="str">
        <f>IFERROR(VLOOKUP(D24,DB!A:G,7,0),"")</f>
        <v/>
      </c>
      <c r="K24" s="143"/>
      <c r="L24" s="144" t="str">
        <f>IFERROR(VLOOKUP(D24,DB!A:I,9,0),"")</f>
        <v/>
      </c>
    </row>
    <row r="25" spans="1:12" ht="31.5" customHeight="1">
      <c r="A25" s="139"/>
      <c r="B25" s="140" t="str">
        <f>IFERROR(VLOOKUP(D25,DB!A:K,11,0),"")</f>
        <v/>
      </c>
      <c r="C25" s="141"/>
      <c r="D25" s="140"/>
      <c r="E25" s="123"/>
      <c r="F25" s="142"/>
      <c r="G25" s="105">
        <f t="shared" ca="1" si="1"/>
        <v>45977.411124074075</v>
      </c>
      <c r="H25" s="142"/>
      <c r="I25" s="140" t="str">
        <f>IFERROR(VLOOKUP(D25,DB!A:F,6,0),"")</f>
        <v/>
      </c>
      <c r="J25" s="140" t="str">
        <f>IFERROR(VLOOKUP(D25,DB!A:G,7,0),"")</f>
        <v/>
      </c>
      <c r="K25" s="143"/>
      <c r="L25" s="144" t="str">
        <f>IFERROR(VLOOKUP(D25,DB!A:I,9,0),"")</f>
        <v/>
      </c>
    </row>
    <row r="26" spans="1:12" ht="31.5" customHeight="1">
      <c r="A26" s="139"/>
      <c r="B26" s="140" t="str">
        <f>IFERROR(VLOOKUP(D26,DB!A:K,11,0),"")</f>
        <v/>
      </c>
      <c r="C26" s="141"/>
      <c r="D26" s="140"/>
      <c r="E26" s="123"/>
      <c r="F26" s="142"/>
      <c r="G26" s="105">
        <f t="shared" ca="1" si="1"/>
        <v>45977.411124074075</v>
      </c>
      <c r="H26" s="142"/>
      <c r="I26" s="140" t="str">
        <f>IFERROR(VLOOKUP(D26,DB!A:F,6,0),"")</f>
        <v/>
      </c>
      <c r="J26" s="140" t="str">
        <f>IFERROR(VLOOKUP(D26,DB!A:G,7,0),"")</f>
        <v/>
      </c>
      <c r="K26" s="143"/>
      <c r="L26" s="144" t="str">
        <f>IFERROR(VLOOKUP(D26,DB!A:I,9,0),"")</f>
        <v/>
      </c>
    </row>
    <row r="27" spans="1:12" ht="31.5" customHeight="1">
      <c r="A27" s="139"/>
      <c r="B27" s="140" t="str">
        <f>IFERROR(VLOOKUP(D27,DB!A:K,11,0),"")</f>
        <v/>
      </c>
      <c r="C27" s="141"/>
      <c r="D27" s="140"/>
      <c r="E27" s="123"/>
      <c r="F27" s="142"/>
      <c r="G27" s="105">
        <f t="shared" ca="1" si="1"/>
        <v>45977.411124074075</v>
      </c>
      <c r="H27" s="142"/>
      <c r="I27" s="140" t="str">
        <f>IFERROR(VLOOKUP(D27,DB!A:F,6,0),"")</f>
        <v/>
      </c>
      <c r="J27" s="140" t="str">
        <f>IFERROR(VLOOKUP(D27,DB!A:G,7,0),"")</f>
        <v/>
      </c>
      <c r="K27" s="143"/>
      <c r="L27" s="144" t="str">
        <f>IFERROR(VLOOKUP(D27,DB!A:I,9,0),"")</f>
        <v/>
      </c>
    </row>
    <row r="28" spans="1:12" ht="31.5" customHeight="1">
      <c r="A28" s="139"/>
      <c r="B28" s="140" t="str">
        <f>IFERROR(VLOOKUP(D28,DB!A:K,11,0),"")</f>
        <v/>
      </c>
      <c r="C28" s="141"/>
      <c r="D28" s="140"/>
      <c r="E28" s="123"/>
      <c r="F28" s="142"/>
      <c r="G28" s="105">
        <f t="shared" ca="1" si="1"/>
        <v>45977.411124074075</v>
      </c>
      <c r="H28" s="142"/>
      <c r="I28" s="140" t="str">
        <f>IFERROR(VLOOKUP(D28,DB!A:F,6,0),"")</f>
        <v/>
      </c>
      <c r="J28" s="140" t="str">
        <f>IFERROR(VLOOKUP(D28,DB!A:G,7,0),"")</f>
        <v/>
      </c>
      <c r="K28" s="143"/>
      <c r="L28" s="144" t="str">
        <f>IFERROR(VLOOKUP(D28,DB!A:I,9,0),"")</f>
        <v/>
      </c>
    </row>
    <row r="29" spans="1:12" ht="31.5" customHeight="1">
      <c r="A29" s="139"/>
      <c r="B29" s="140" t="str">
        <f>IFERROR(VLOOKUP(D29,DB!A:K,11,0),"")</f>
        <v/>
      </c>
      <c r="C29" s="141"/>
      <c r="D29" s="140"/>
      <c r="E29" s="123"/>
      <c r="F29" s="142"/>
      <c r="G29" s="105">
        <f t="shared" ca="1" si="1"/>
        <v>45977.411124074075</v>
      </c>
      <c r="H29" s="142"/>
      <c r="I29" s="140" t="str">
        <f>IFERROR(VLOOKUP(D29,DB!A:F,6,0),"")</f>
        <v/>
      </c>
      <c r="J29" s="140" t="str">
        <f>IFERROR(VLOOKUP(D29,DB!A:G,7,0),"")</f>
        <v/>
      </c>
      <c r="K29" s="143"/>
      <c r="L29" s="144" t="str">
        <f>IFERROR(VLOOKUP(D29,DB!A:I,9,0),"")</f>
        <v/>
      </c>
    </row>
    <row r="30" spans="1:12" ht="31.5" customHeight="1">
      <c r="A30" s="139"/>
      <c r="B30" s="140" t="str">
        <f>IFERROR(VLOOKUP(D30,DB!A:K,11,0),"")</f>
        <v/>
      </c>
      <c r="C30" s="141"/>
      <c r="D30" s="140"/>
      <c r="E30" s="123"/>
      <c r="F30" s="142"/>
      <c r="G30" s="105">
        <f t="shared" ca="1" si="1"/>
        <v>45977.411124074075</v>
      </c>
      <c r="H30" s="142"/>
      <c r="I30" s="140" t="str">
        <f>IFERROR(VLOOKUP(D30,DB!A:F,6,0),"")</f>
        <v/>
      </c>
      <c r="J30" s="140" t="str">
        <f>IFERROR(VLOOKUP(D30,DB!A:G,7,0),"")</f>
        <v/>
      </c>
      <c r="K30" s="143"/>
      <c r="L30" s="144" t="str">
        <f>IFERROR(VLOOKUP(D30,DB!A:I,9,0),"")</f>
        <v/>
      </c>
    </row>
    <row r="31" spans="1:12" ht="31.5" customHeight="1">
      <c r="A31" s="139"/>
      <c r="B31" s="140" t="str">
        <f>IFERROR(VLOOKUP(D31,DB!A:K,11,0),"")</f>
        <v/>
      </c>
      <c r="C31" s="141"/>
      <c r="D31" s="140"/>
      <c r="E31" s="123"/>
      <c r="F31" s="142"/>
      <c r="G31" s="105">
        <f t="shared" ca="1" si="1"/>
        <v>45977.411124074075</v>
      </c>
      <c r="H31" s="142"/>
      <c r="I31" s="140" t="str">
        <f>IFERROR(VLOOKUP(D31,DB!A:F,6,0),"")</f>
        <v/>
      </c>
      <c r="J31" s="140" t="str">
        <f>IFERROR(VLOOKUP(D31,DB!A:G,7,0),"")</f>
        <v/>
      </c>
      <c r="K31" s="143"/>
      <c r="L31" s="144" t="str">
        <f>IFERROR(VLOOKUP(D31,DB!A:I,9,0),"")</f>
        <v/>
      </c>
    </row>
    <row r="32" spans="1:12" ht="31.5" customHeight="1">
      <c r="A32" s="139"/>
      <c r="B32" s="140" t="str">
        <f>IFERROR(VLOOKUP(D32,DB!A:K,11,0),"")</f>
        <v/>
      </c>
      <c r="C32" s="141"/>
      <c r="D32" s="140"/>
      <c r="E32" s="123"/>
      <c r="F32" s="142"/>
      <c r="G32" s="105">
        <f t="shared" ca="1" si="1"/>
        <v>45977.411124074075</v>
      </c>
      <c r="H32" s="142"/>
      <c r="I32" s="140" t="str">
        <f>IFERROR(VLOOKUP(D32,DB!A:F,6,0),"")</f>
        <v/>
      </c>
      <c r="J32" s="140" t="str">
        <f>IFERROR(VLOOKUP(D32,DB!A:G,7,0),"")</f>
        <v/>
      </c>
      <c r="K32" s="143"/>
      <c r="L32" s="144" t="str">
        <f>IFERROR(VLOOKUP(D32,DB!A:I,9,0),"")</f>
        <v/>
      </c>
    </row>
    <row r="33" spans="1:12" ht="31.5" customHeight="1">
      <c r="A33" s="139"/>
      <c r="B33" s="140" t="str">
        <f>IFERROR(VLOOKUP(D33,DB!A:K,11,0),"")</f>
        <v/>
      </c>
      <c r="C33" s="141"/>
      <c r="D33" s="140"/>
      <c r="E33" s="123"/>
      <c r="F33" s="142"/>
      <c r="G33" s="105">
        <f t="shared" ca="1" si="1"/>
        <v>45977.411124074075</v>
      </c>
      <c r="H33" s="142"/>
      <c r="I33" s="140" t="str">
        <f>IFERROR(VLOOKUP(D33,DB!A:F,6,0),"")</f>
        <v/>
      </c>
      <c r="J33" s="140" t="str">
        <f>IFERROR(VLOOKUP(D33,DB!A:G,7,0),"")</f>
        <v/>
      </c>
      <c r="K33" s="143"/>
      <c r="L33" s="144" t="str">
        <f>IFERROR(VLOOKUP(D33,DB!A:I,9,0),"")</f>
        <v/>
      </c>
    </row>
    <row r="34" spans="1:12" ht="31.5" customHeight="1">
      <c r="A34" s="139"/>
      <c r="B34" s="140" t="str">
        <f>IFERROR(VLOOKUP(D34,DB!A:K,11,0),"")</f>
        <v/>
      </c>
      <c r="C34" s="141"/>
      <c r="D34" s="140"/>
      <c r="E34" s="123"/>
      <c r="F34" s="142"/>
      <c r="G34" s="105">
        <f t="shared" ca="1" si="1"/>
        <v>45977.411124074075</v>
      </c>
      <c r="H34" s="142"/>
      <c r="I34" s="140" t="str">
        <f>IFERROR(VLOOKUP(D34,DB!A:F,6,0),"")</f>
        <v/>
      </c>
      <c r="J34" s="140" t="str">
        <f>IFERROR(VLOOKUP(D34,DB!A:G,7,0),"")</f>
        <v/>
      </c>
      <c r="K34" s="143"/>
      <c r="L34" s="144" t="str">
        <f>IFERROR(VLOOKUP(D34,DB!A:I,9,0),"")</f>
        <v/>
      </c>
    </row>
    <row r="35" spans="1:12" ht="31.5" customHeight="1">
      <c r="A35" s="139"/>
      <c r="B35" s="140" t="str">
        <f>IFERROR(VLOOKUP(D35,DB!A:K,11,0),"")</f>
        <v/>
      </c>
      <c r="C35" s="141"/>
      <c r="D35" s="140"/>
      <c r="E35" s="123"/>
      <c r="F35" s="142"/>
      <c r="G35" s="105">
        <f t="shared" ca="1" si="1"/>
        <v>45977.411124074075</v>
      </c>
      <c r="H35" s="142"/>
      <c r="I35" s="140" t="str">
        <f>IFERROR(VLOOKUP(D35,DB!A:F,6,0),"")</f>
        <v/>
      </c>
      <c r="J35" s="140" t="str">
        <f>IFERROR(VLOOKUP(D35,DB!A:G,7,0),"")</f>
        <v/>
      </c>
      <c r="K35" s="143"/>
      <c r="L35" s="144" t="str">
        <f>IFERROR(VLOOKUP(D35,DB!A:I,9,0),"")</f>
        <v/>
      </c>
    </row>
    <row r="36" spans="1:12" ht="31.5" customHeight="1">
      <c r="A36" s="139"/>
      <c r="B36" s="140" t="str">
        <f>IFERROR(VLOOKUP(D36,DB!A:K,11,0),"")</f>
        <v/>
      </c>
      <c r="C36" s="141"/>
      <c r="D36" s="140"/>
      <c r="E36" s="123"/>
      <c r="F36" s="142"/>
      <c r="G36" s="105">
        <f t="shared" ca="1" si="1"/>
        <v>45977.411124074075</v>
      </c>
      <c r="H36" s="142"/>
      <c r="I36" s="140" t="str">
        <f>IFERROR(VLOOKUP(D36,DB!A:F,6,0),"")</f>
        <v/>
      </c>
      <c r="J36" s="140" t="str">
        <f>IFERROR(VLOOKUP(D36,DB!A:G,7,0),"")</f>
        <v/>
      </c>
      <c r="K36" s="143"/>
      <c r="L36" s="144" t="str">
        <f>IFERROR(VLOOKUP(D36,DB!A:I,9,0),"")</f>
        <v/>
      </c>
    </row>
    <row r="37" spans="1:12" ht="31.5" customHeight="1">
      <c r="A37" s="139"/>
      <c r="B37" s="140" t="str">
        <f>IFERROR(VLOOKUP(D37,DB!A:K,11,0),"")</f>
        <v/>
      </c>
      <c r="C37" s="141"/>
      <c r="D37" s="140"/>
      <c r="E37" s="123"/>
      <c r="F37" s="142"/>
      <c r="G37" s="105">
        <f t="shared" ca="1" si="1"/>
        <v>45977.411124074075</v>
      </c>
      <c r="H37" s="142"/>
      <c r="I37" s="140" t="str">
        <f>IFERROR(VLOOKUP(D37,DB!A:F,6,0),"")</f>
        <v/>
      </c>
      <c r="J37" s="140" t="str">
        <f>IFERROR(VLOOKUP(D37,DB!A:G,7,0),"")</f>
        <v/>
      </c>
      <c r="K37" s="143"/>
      <c r="L37" s="144" t="str">
        <f>IFERROR(VLOOKUP(D37,DB!A:I,9,0),"")</f>
        <v/>
      </c>
    </row>
    <row r="38" spans="1:12" ht="31.5" customHeight="1">
      <c r="A38" s="139"/>
      <c r="B38" s="140" t="str">
        <f>IFERROR(VLOOKUP(D38,DB!A:K,11,0),"")</f>
        <v/>
      </c>
      <c r="C38" s="141"/>
      <c r="D38" s="140"/>
      <c r="E38" s="123"/>
      <c r="F38" s="142"/>
      <c r="G38" s="105">
        <f t="shared" ca="1" si="1"/>
        <v>45977.411124074075</v>
      </c>
      <c r="H38" s="142"/>
      <c r="I38" s="140" t="str">
        <f>IFERROR(VLOOKUP(D38,DB!A:F,6,0),"")</f>
        <v/>
      </c>
      <c r="J38" s="140" t="str">
        <f>IFERROR(VLOOKUP(D38,DB!A:G,7,0),"")</f>
        <v/>
      </c>
      <c r="K38" s="143"/>
      <c r="L38" s="144" t="str">
        <f>IFERROR(VLOOKUP(D38,DB!A:I,9,0),"")</f>
        <v/>
      </c>
    </row>
    <row r="39" spans="1:12" ht="31.5" customHeight="1">
      <c r="A39" s="139"/>
      <c r="B39" s="140" t="str">
        <f>IFERROR(VLOOKUP(D39,DB!A:K,11,0),"")</f>
        <v/>
      </c>
      <c r="C39" s="141"/>
      <c r="D39" s="140"/>
      <c r="E39" s="123"/>
      <c r="F39" s="142"/>
      <c r="G39" s="105">
        <f t="shared" ca="1" si="1"/>
        <v>45977.411124074075</v>
      </c>
      <c r="H39" s="142"/>
      <c r="I39" s="140" t="str">
        <f>IFERROR(VLOOKUP(D39,DB!A:F,6,0),"")</f>
        <v/>
      </c>
      <c r="J39" s="140" t="str">
        <f>IFERROR(VLOOKUP(D39,DB!A:G,7,0),"")</f>
        <v/>
      </c>
      <c r="K39" s="143"/>
      <c r="L39" s="144" t="str">
        <f>IFERROR(VLOOKUP(D39,DB!A:I,9,0),"")</f>
        <v/>
      </c>
    </row>
    <row r="40" spans="1:12" ht="31.5" customHeight="1">
      <c r="A40" s="139"/>
      <c r="B40" s="140" t="str">
        <f>IFERROR(VLOOKUP(D40,DB!A:K,11,0),"")</f>
        <v/>
      </c>
      <c r="C40" s="141"/>
      <c r="D40" s="140"/>
      <c r="E40" s="123"/>
      <c r="F40" s="142"/>
      <c r="G40" s="105">
        <f t="shared" ca="1" si="1"/>
        <v>45977.411124074075</v>
      </c>
      <c r="H40" s="142"/>
      <c r="I40" s="140" t="str">
        <f>IFERROR(VLOOKUP(D40,DB!A:F,6,0),"")</f>
        <v/>
      </c>
      <c r="J40" s="140" t="str">
        <f>IFERROR(VLOOKUP(D40,DB!A:G,7,0),"")</f>
        <v/>
      </c>
      <c r="K40" s="143"/>
      <c r="L40" s="144" t="str">
        <f>IFERROR(VLOOKUP(D40,DB!A:I,9,0),"")</f>
        <v/>
      </c>
    </row>
    <row r="41" spans="1:12" ht="31.5" customHeight="1">
      <c r="A41" s="139"/>
      <c r="B41" s="140" t="str">
        <f>IFERROR(VLOOKUP(D41,DB!A:K,11,0),"")</f>
        <v/>
      </c>
      <c r="C41" s="141"/>
      <c r="D41" s="140"/>
      <c r="E41" s="123"/>
      <c r="F41" s="142"/>
      <c r="G41" s="105">
        <f t="shared" ca="1" si="1"/>
        <v>45977.411124074075</v>
      </c>
      <c r="H41" s="142"/>
      <c r="I41" s="140" t="str">
        <f>IFERROR(VLOOKUP(D41,DB!A:F,6,0),"")</f>
        <v/>
      </c>
      <c r="J41" s="140" t="str">
        <f>IFERROR(VLOOKUP(D41,DB!A:G,7,0),"")</f>
        <v/>
      </c>
      <c r="K41" s="143"/>
      <c r="L41" s="144" t="str">
        <f>IFERROR(VLOOKUP(D41,DB!A:I,9,0),"")</f>
        <v/>
      </c>
    </row>
    <row r="42" spans="1:12" ht="31.5" customHeight="1">
      <c r="A42" s="139"/>
      <c r="B42" s="140" t="str">
        <f>IFERROR(VLOOKUP(D42,DB!A:K,11,0),"")</f>
        <v/>
      </c>
      <c r="C42" s="141"/>
      <c r="D42" s="140"/>
      <c r="E42" s="123"/>
      <c r="F42" s="142"/>
      <c r="G42" s="105">
        <f t="shared" ca="1" si="1"/>
        <v>45977.411124074075</v>
      </c>
      <c r="H42" s="142"/>
      <c r="I42" s="140" t="str">
        <f>IFERROR(VLOOKUP(D42,DB!A:F,6,0),"")</f>
        <v/>
      </c>
      <c r="J42" s="140" t="str">
        <f>IFERROR(VLOOKUP(D42,DB!A:G,7,0),"")</f>
        <v/>
      </c>
      <c r="K42" s="143"/>
      <c r="L42" s="144" t="str">
        <f>IFERROR(VLOOKUP(D42,DB!A:I,9,0),"")</f>
        <v/>
      </c>
    </row>
    <row r="43" spans="1:12" ht="31.5" customHeight="1">
      <c r="A43" s="139"/>
      <c r="B43" s="140" t="str">
        <f>IFERROR(VLOOKUP(D43,DB!A:K,11,0),"")</f>
        <v/>
      </c>
      <c r="C43" s="141"/>
      <c r="D43" s="140"/>
      <c r="E43" s="123"/>
      <c r="F43" s="142"/>
      <c r="G43" s="105">
        <f t="shared" ca="1" si="1"/>
        <v>45977.411124074075</v>
      </c>
      <c r="H43" s="142"/>
      <c r="I43" s="140" t="str">
        <f>IFERROR(VLOOKUP(D43,DB!A:F,6,0),"")</f>
        <v/>
      </c>
      <c r="J43" s="140" t="str">
        <f>IFERROR(VLOOKUP(D43,DB!A:G,7,0),"")</f>
        <v/>
      </c>
      <c r="K43" s="143"/>
      <c r="L43" s="144" t="str">
        <f>IFERROR(VLOOKUP(D43,DB!A:I,9,0),"")</f>
        <v/>
      </c>
    </row>
    <row r="44" spans="1:12" ht="31.5" customHeight="1">
      <c r="A44" s="139"/>
      <c r="B44" s="140" t="str">
        <f>IFERROR(VLOOKUP(D44,DB!A:K,11,0),"")</f>
        <v/>
      </c>
      <c r="C44" s="141"/>
      <c r="D44" s="140"/>
      <c r="E44" s="123"/>
      <c r="F44" s="142"/>
      <c r="G44" s="105">
        <f t="shared" ca="1" si="1"/>
        <v>45977.411124074075</v>
      </c>
      <c r="H44" s="142"/>
      <c r="I44" s="140" t="str">
        <f>IFERROR(VLOOKUP(D44,DB!A:F,6,0),"")</f>
        <v/>
      </c>
      <c r="J44" s="140" t="str">
        <f>IFERROR(VLOOKUP(D44,DB!A:G,7,0),"")</f>
        <v/>
      </c>
      <c r="K44" s="143"/>
      <c r="L44" s="144" t="str">
        <f>IFERROR(VLOOKUP(D44,DB!A:I,9,0),"")</f>
        <v/>
      </c>
    </row>
    <row r="45" spans="1:12" ht="31.5" customHeight="1">
      <c r="A45" s="139"/>
      <c r="B45" s="140" t="str">
        <f>IFERROR(VLOOKUP(D45,DB!A:K,11,0),"")</f>
        <v/>
      </c>
      <c r="C45" s="141"/>
      <c r="D45" s="140"/>
      <c r="E45" s="123"/>
      <c r="F45" s="142"/>
      <c r="G45" s="105">
        <f t="shared" ca="1" si="1"/>
        <v>45977.411124074075</v>
      </c>
      <c r="H45" s="142"/>
      <c r="I45" s="140" t="str">
        <f>IFERROR(VLOOKUP(D45,DB!A:F,6,0),"")</f>
        <v/>
      </c>
      <c r="J45" s="140" t="str">
        <f>IFERROR(VLOOKUP(D45,DB!A:G,7,0),"")</f>
        <v/>
      </c>
      <c r="K45" s="143"/>
      <c r="L45" s="144" t="str">
        <f>IFERROR(VLOOKUP(D45,DB!A:I,9,0),"")</f>
        <v/>
      </c>
    </row>
    <row r="46" spans="1:12" ht="31.5" customHeight="1">
      <c r="A46" s="139"/>
      <c r="B46" s="140" t="str">
        <f>IFERROR(VLOOKUP(D46,DB!A:K,11,0),"")</f>
        <v/>
      </c>
      <c r="C46" s="141"/>
      <c r="D46" s="140"/>
      <c r="E46" s="123"/>
      <c r="F46" s="142"/>
      <c r="G46" s="105">
        <f t="shared" ca="1" si="1"/>
        <v>45977.411124074075</v>
      </c>
      <c r="H46" s="142"/>
      <c r="I46" s="140" t="str">
        <f>IFERROR(VLOOKUP(D46,DB!A:F,6,0),"")</f>
        <v/>
      </c>
      <c r="J46" s="140" t="str">
        <f>IFERROR(VLOOKUP(D46,DB!A:G,7,0),"")</f>
        <v/>
      </c>
      <c r="K46" s="143"/>
      <c r="L46" s="144" t="str">
        <f>IFERROR(VLOOKUP(D46,DB!A:I,9,0),"")</f>
        <v/>
      </c>
    </row>
    <row r="47" spans="1:12" ht="31.5" customHeight="1">
      <c r="A47" s="139"/>
      <c r="B47" s="140" t="str">
        <f>IFERROR(VLOOKUP(D47,DB!A:K,11,0),"")</f>
        <v/>
      </c>
      <c r="C47" s="141"/>
      <c r="D47" s="140"/>
      <c r="E47" s="123"/>
      <c r="F47" s="142"/>
      <c r="G47" s="105">
        <f t="shared" ca="1" si="1"/>
        <v>45977.411124074075</v>
      </c>
      <c r="H47" s="142"/>
      <c r="I47" s="140" t="str">
        <f>IFERROR(VLOOKUP(D47,DB!A:F,6,0),"")</f>
        <v/>
      </c>
      <c r="J47" s="140" t="str">
        <f>IFERROR(VLOOKUP(D47,DB!A:G,7,0),"")</f>
        <v/>
      </c>
      <c r="K47" s="143"/>
      <c r="L47" s="144" t="str">
        <f>IFERROR(VLOOKUP(D47,DB!A:I,9,0),"")</f>
        <v/>
      </c>
    </row>
    <row r="48" spans="1:12" ht="31.5" customHeight="1">
      <c r="A48" s="139"/>
      <c r="B48" s="140" t="str">
        <f>IFERROR(VLOOKUP(D48,DB!A:K,11,0),"")</f>
        <v/>
      </c>
      <c r="C48" s="141"/>
      <c r="D48" s="140"/>
      <c r="E48" s="123"/>
      <c r="F48" s="142"/>
      <c r="G48" s="105">
        <f t="shared" ca="1" si="1"/>
        <v>45977.411124074075</v>
      </c>
      <c r="H48" s="142"/>
      <c r="I48" s="140" t="str">
        <f>IFERROR(VLOOKUP(D48,DB!A:F,6,0),"")</f>
        <v/>
      </c>
      <c r="J48" s="140" t="str">
        <f>IFERROR(VLOOKUP(D48,DB!A:G,7,0),"")</f>
        <v/>
      </c>
      <c r="K48" s="143"/>
      <c r="L48" s="144" t="str">
        <f>IFERROR(VLOOKUP(D48,DB!A:I,9,0),"")</f>
        <v/>
      </c>
    </row>
    <row r="49" spans="1:12" ht="31.5" customHeight="1">
      <c r="A49" s="139"/>
      <c r="B49" s="140" t="str">
        <f>IFERROR(VLOOKUP(D49,DB!A:K,11,0),"")</f>
        <v/>
      </c>
      <c r="C49" s="141"/>
      <c r="D49" s="140"/>
      <c r="E49" s="123"/>
      <c r="F49" s="142"/>
      <c r="G49" s="105">
        <f t="shared" ca="1" si="1"/>
        <v>45977.411124074075</v>
      </c>
      <c r="H49" s="142"/>
      <c r="I49" s="140" t="str">
        <f>IFERROR(VLOOKUP(D49,DB!A:F,6,0),"")</f>
        <v/>
      </c>
      <c r="J49" s="140" t="str">
        <f>IFERROR(VLOOKUP(D49,DB!A:G,7,0),"")</f>
        <v/>
      </c>
      <c r="K49" s="143"/>
      <c r="L49" s="144" t="str">
        <f>IFERROR(VLOOKUP(D49,DB!A:I,9,0),"")</f>
        <v/>
      </c>
    </row>
    <row r="50" spans="1:12" ht="31.5" customHeight="1">
      <c r="A50" s="139"/>
      <c r="B50" s="140" t="str">
        <f>IFERROR(VLOOKUP(D50,DB!A:K,11,0),"")</f>
        <v/>
      </c>
      <c r="C50" s="141"/>
      <c r="D50" s="140"/>
      <c r="E50" s="123"/>
      <c r="F50" s="142"/>
      <c r="G50" s="105">
        <f t="shared" ca="1" si="1"/>
        <v>45977.411124074075</v>
      </c>
      <c r="H50" s="142"/>
      <c r="I50" s="140" t="str">
        <f>IFERROR(VLOOKUP(D50,DB!A:F,6,0),"")</f>
        <v/>
      </c>
      <c r="J50" s="140" t="str">
        <f>IFERROR(VLOOKUP(D50,DB!A:G,7,0),"")</f>
        <v/>
      </c>
      <c r="K50" s="143"/>
      <c r="L50" s="144" t="str">
        <f>IFERROR(VLOOKUP(D50,DB!A:I,9,0),"")</f>
        <v/>
      </c>
    </row>
    <row r="51" spans="1:12" ht="31.5" customHeight="1">
      <c r="A51" s="139"/>
      <c r="B51" s="140" t="str">
        <f>IFERROR(VLOOKUP(D51,DB!A:K,11,0),"")</f>
        <v/>
      </c>
      <c r="C51" s="141"/>
      <c r="D51" s="140"/>
      <c r="E51" s="123"/>
      <c r="F51" s="142"/>
      <c r="G51" s="105">
        <f t="shared" ca="1" si="1"/>
        <v>45977.411124074075</v>
      </c>
      <c r="H51" s="142"/>
      <c r="I51" s="140" t="str">
        <f>IFERROR(VLOOKUP(D51,DB!A:F,6,0),"")</f>
        <v/>
      </c>
      <c r="J51" s="140" t="str">
        <f>IFERROR(VLOOKUP(D51,DB!A:G,7,0),"")</f>
        <v/>
      </c>
      <c r="K51" s="143"/>
      <c r="L51" s="144" t="str">
        <f>IFERROR(VLOOKUP(D51,DB!A:I,9,0),"")</f>
        <v/>
      </c>
    </row>
    <row r="52" spans="1:12" ht="31.5" customHeight="1">
      <c r="A52" s="139"/>
      <c r="B52" s="140" t="str">
        <f>IFERROR(VLOOKUP(D52,DB!A:K,11,0),"")</f>
        <v/>
      </c>
      <c r="C52" s="141"/>
      <c r="D52" s="140"/>
      <c r="E52" s="123"/>
      <c r="F52" s="142"/>
      <c r="G52" s="105">
        <f t="shared" ca="1" si="1"/>
        <v>45977.411124074075</v>
      </c>
      <c r="H52" s="142"/>
      <c r="I52" s="140" t="str">
        <f>IFERROR(VLOOKUP(D52,DB!A:F,6,0),"")</f>
        <v/>
      </c>
      <c r="J52" s="140" t="str">
        <f>IFERROR(VLOOKUP(D52,DB!A:G,7,0),"")</f>
        <v/>
      </c>
      <c r="K52" s="143"/>
      <c r="L52" s="144" t="str">
        <f>IFERROR(VLOOKUP(D52,DB!A:I,9,0),"")</f>
        <v/>
      </c>
    </row>
    <row r="53" spans="1:12" ht="31.5" customHeight="1">
      <c r="A53" s="139"/>
      <c r="B53" s="140" t="str">
        <f>IFERROR(VLOOKUP(D53,DB!A:K,11,0),"")</f>
        <v/>
      </c>
      <c r="C53" s="141"/>
      <c r="D53" s="140"/>
      <c r="E53" s="123"/>
      <c r="F53" s="142"/>
      <c r="G53" s="105">
        <f t="shared" ca="1" si="1"/>
        <v>45977.411124074075</v>
      </c>
      <c r="H53" s="142"/>
      <c r="I53" s="140" t="str">
        <f>IFERROR(VLOOKUP(D53,DB!A:F,6,0),"")</f>
        <v/>
      </c>
      <c r="J53" s="140" t="str">
        <f>IFERROR(VLOOKUP(D53,DB!A:G,7,0),"")</f>
        <v/>
      </c>
      <c r="K53" s="143"/>
      <c r="L53" s="144" t="str">
        <f>IFERROR(VLOOKUP(D53,DB!A:I,9,0),"")</f>
        <v/>
      </c>
    </row>
    <row r="54" spans="1:12" ht="31.5" customHeight="1">
      <c r="A54" s="139"/>
      <c r="B54" s="140" t="str">
        <f>IFERROR(VLOOKUP(D54,DB!A:K,11,0),"")</f>
        <v/>
      </c>
      <c r="C54" s="141"/>
      <c r="D54" s="140"/>
      <c r="E54" s="123"/>
      <c r="F54" s="142"/>
      <c r="G54" s="105">
        <f t="shared" ca="1" si="1"/>
        <v>45977.411124074075</v>
      </c>
      <c r="H54" s="142"/>
      <c r="I54" s="140" t="str">
        <f>IFERROR(VLOOKUP(D54,DB!A:F,6,0),"")</f>
        <v/>
      </c>
      <c r="J54" s="140" t="str">
        <f>IFERROR(VLOOKUP(D54,DB!A:G,7,0),"")</f>
        <v/>
      </c>
      <c r="K54" s="143"/>
      <c r="L54" s="144" t="str">
        <f>IFERROR(VLOOKUP(D54,DB!A:I,9,0),"")</f>
        <v/>
      </c>
    </row>
    <row r="55" spans="1:12" ht="31.5" customHeight="1">
      <c r="A55" s="139"/>
      <c r="B55" s="140" t="str">
        <f>IFERROR(VLOOKUP(D55,DB!A:K,11,0),"")</f>
        <v/>
      </c>
      <c r="C55" s="141"/>
      <c r="D55" s="140"/>
      <c r="E55" s="123"/>
      <c r="F55" s="142"/>
      <c r="G55" s="105">
        <f t="shared" ca="1" si="1"/>
        <v>45977.411124074075</v>
      </c>
      <c r="H55" s="142"/>
      <c r="I55" s="140" t="str">
        <f>IFERROR(VLOOKUP(D55,DB!A:F,6,0),"")</f>
        <v/>
      </c>
      <c r="J55" s="140" t="str">
        <f>IFERROR(VLOOKUP(D55,DB!A:G,7,0),"")</f>
        <v/>
      </c>
      <c r="K55" s="143"/>
      <c r="L55" s="144" t="str">
        <f>IFERROR(VLOOKUP(D55,DB!A:I,9,0),"")</f>
        <v/>
      </c>
    </row>
    <row r="56" spans="1:12" ht="31.5" customHeight="1">
      <c r="A56" s="139"/>
      <c r="B56" s="140" t="str">
        <f>IFERROR(VLOOKUP(D56,DB!A:K,11,0),"")</f>
        <v/>
      </c>
      <c r="C56" s="141"/>
      <c r="D56" s="140"/>
      <c r="E56" s="123"/>
      <c r="F56" s="142"/>
      <c r="G56" s="105">
        <f t="shared" ca="1" si="1"/>
        <v>45977.411124074075</v>
      </c>
      <c r="H56" s="142"/>
      <c r="I56" s="140" t="str">
        <f>IFERROR(VLOOKUP(D56,DB!A:F,6,0),"")</f>
        <v/>
      </c>
      <c r="J56" s="140" t="str">
        <f>IFERROR(VLOOKUP(D56,DB!A:G,7,0),"")</f>
        <v/>
      </c>
      <c r="K56" s="143"/>
      <c r="L56" s="144" t="str">
        <f>IFERROR(VLOOKUP(D56,DB!A:I,9,0),"")</f>
        <v/>
      </c>
    </row>
    <row r="57" spans="1:12" ht="31.5" customHeight="1">
      <c r="A57" s="139"/>
      <c r="B57" s="140" t="str">
        <f>IFERROR(VLOOKUP(D57,DB!A:K,11,0),"")</f>
        <v/>
      </c>
      <c r="C57" s="141"/>
      <c r="D57" s="140"/>
      <c r="E57" s="123"/>
      <c r="F57" s="142"/>
      <c r="G57" s="105">
        <f t="shared" ca="1" si="1"/>
        <v>45977.411124074075</v>
      </c>
      <c r="H57" s="142"/>
      <c r="I57" s="140" t="str">
        <f>IFERROR(VLOOKUP(D57,DB!A:F,6,0),"")</f>
        <v/>
      </c>
      <c r="J57" s="140" t="str">
        <f>IFERROR(VLOOKUP(D57,DB!A:G,7,0),"")</f>
        <v/>
      </c>
      <c r="K57" s="143"/>
      <c r="L57" s="144" t="str">
        <f>IFERROR(VLOOKUP(D57,DB!A:I,9,0),"")</f>
        <v/>
      </c>
    </row>
    <row r="58" spans="1:12" ht="31.5" customHeight="1">
      <c r="A58" s="139"/>
      <c r="B58" s="140" t="str">
        <f>IFERROR(VLOOKUP(D58,DB!A:K,11,0),"")</f>
        <v/>
      </c>
      <c r="C58" s="141"/>
      <c r="D58" s="140"/>
      <c r="E58" s="123"/>
      <c r="F58" s="142"/>
      <c r="G58" s="105">
        <f t="shared" ca="1" si="1"/>
        <v>45977.411124074075</v>
      </c>
      <c r="H58" s="142"/>
      <c r="I58" s="140" t="str">
        <f>IFERROR(VLOOKUP(D58,DB!A:F,6,0),"")</f>
        <v/>
      </c>
      <c r="J58" s="140" t="str">
        <f>IFERROR(VLOOKUP(D58,DB!A:G,7,0),"")</f>
        <v/>
      </c>
      <c r="K58" s="143"/>
      <c r="L58" s="144" t="str">
        <f>IFERROR(VLOOKUP(D58,DB!A:I,9,0),"")</f>
        <v/>
      </c>
    </row>
    <row r="59" spans="1:12" ht="31.5" customHeight="1">
      <c r="A59" s="139"/>
      <c r="B59" s="140" t="str">
        <f>IFERROR(VLOOKUP(D59,DB!A:K,11,0),"")</f>
        <v/>
      </c>
      <c r="C59" s="141"/>
      <c r="D59" s="140"/>
      <c r="E59" s="123"/>
      <c r="F59" s="142"/>
      <c r="G59" s="105">
        <f t="shared" ca="1" si="1"/>
        <v>45977.411124074075</v>
      </c>
      <c r="H59" s="142"/>
      <c r="I59" s="140" t="str">
        <f>IFERROR(VLOOKUP(D59,DB!A:F,6,0),"")</f>
        <v/>
      </c>
      <c r="J59" s="140" t="str">
        <f>IFERROR(VLOOKUP(D59,DB!A:G,7,0),"")</f>
        <v/>
      </c>
      <c r="K59" s="143"/>
      <c r="L59" s="144" t="str">
        <f>IFERROR(VLOOKUP(D59,DB!A:I,9,0),"")</f>
        <v/>
      </c>
    </row>
    <row r="60" spans="1:12" ht="31.5" customHeight="1">
      <c r="A60" s="139"/>
      <c r="B60" s="140" t="str">
        <f>IFERROR(VLOOKUP(D60,DB!A:K,11,0),"")</f>
        <v/>
      </c>
      <c r="C60" s="141"/>
      <c r="D60" s="140"/>
      <c r="E60" s="123"/>
      <c r="F60" s="142"/>
      <c r="G60" s="105">
        <f t="shared" ca="1" si="1"/>
        <v>45977.411124074075</v>
      </c>
      <c r="H60" s="142"/>
      <c r="I60" s="140" t="str">
        <f>IFERROR(VLOOKUP(D60,DB!A:F,6,0),"")</f>
        <v/>
      </c>
      <c r="J60" s="140" t="str">
        <f>IFERROR(VLOOKUP(D60,DB!A:G,7,0),"")</f>
        <v/>
      </c>
      <c r="K60" s="143"/>
      <c r="L60" s="144" t="str">
        <f>IFERROR(VLOOKUP(D60,DB!A:I,9,0),"")</f>
        <v/>
      </c>
    </row>
    <row r="61" spans="1:12" ht="31.5" customHeight="1">
      <c r="A61" s="139"/>
      <c r="B61" s="140" t="str">
        <f>IFERROR(VLOOKUP(D61,DB!A:K,11,0),"")</f>
        <v/>
      </c>
      <c r="C61" s="141"/>
      <c r="D61" s="140"/>
      <c r="E61" s="123"/>
      <c r="F61" s="142"/>
      <c r="G61" s="105">
        <f t="shared" ca="1" si="1"/>
        <v>45977.411124074075</v>
      </c>
      <c r="H61" s="142"/>
      <c r="I61" s="140" t="str">
        <f>IFERROR(VLOOKUP(D61,DB!A:F,6,0),"")</f>
        <v/>
      </c>
      <c r="J61" s="140" t="str">
        <f>IFERROR(VLOOKUP(D61,DB!A:G,7,0),"")</f>
        <v/>
      </c>
      <c r="K61" s="143"/>
      <c r="L61" s="144" t="str">
        <f>IFERROR(VLOOKUP(D61,DB!A:I,9,0),"")</f>
        <v/>
      </c>
    </row>
    <row r="62" spans="1:12" ht="31.5" customHeight="1">
      <c r="A62" s="139"/>
      <c r="B62" s="140" t="str">
        <f>IFERROR(VLOOKUP(D62,DB!A:K,11,0),"")</f>
        <v/>
      </c>
      <c r="C62" s="141"/>
      <c r="D62" s="140"/>
      <c r="E62" s="123"/>
      <c r="F62" s="142"/>
      <c r="G62" s="105">
        <f t="shared" ca="1" si="1"/>
        <v>45977.411124074075</v>
      </c>
      <c r="H62" s="142"/>
      <c r="I62" s="140" t="str">
        <f>IFERROR(VLOOKUP(D62,DB!A:F,6,0),"")</f>
        <v/>
      </c>
      <c r="J62" s="140" t="str">
        <f>IFERROR(VLOOKUP(D62,DB!A:G,7,0),"")</f>
        <v/>
      </c>
      <c r="K62" s="143"/>
      <c r="L62" s="144" t="str">
        <f>IFERROR(VLOOKUP(D62,DB!A:I,9,0),"")</f>
        <v/>
      </c>
    </row>
    <row r="63" spans="1:12" ht="31.5" customHeight="1">
      <c r="A63" s="139"/>
      <c r="B63" s="140" t="str">
        <f>IFERROR(VLOOKUP(D63,DB!A:K,11,0),"")</f>
        <v/>
      </c>
      <c r="C63" s="141"/>
      <c r="D63" s="140"/>
      <c r="E63" s="123"/>
      <c r="F63" s="142"/>
      <c r="G63" s="105">
        <f t="shared" ca="1" si="1"/>
        <v>45977.411124074075</v>
      </c>
      <c r="H63" s="142"/>
      <c r="I63" s="140" t="str">
        <f>IFERROR(VLOOKUP(D63,DB!A:F,6,0),"")</f>
        <v/>
      </c>
      <c r="J63" s="140" t="str">
        <f>IFERROR(VLOOKUP(D63,DB!A:G,7,0),"")</f>
        <v/>
      </c>
      <c r="K63" s="143"/>
      <c r="L63" s="144" t="str">
        <f>IFERROR(VLOOKUP(D63,DB!A:I,9,0),"")</f>
        <v/>
      </c>
    </row>
    <row r="64" spans="1:12" ht="31.5" customHeight="1">
      <c r="A64" s="139"/>
      <c r="B64" s="140" t="str">
        <f>IFERROR(VLOOKUP(D64,DB!A:K,11,0),"")</f>
        <v/>
      </c>
      <c r="C64" s="141"/>
      <c r="D64" s="140"/>
      <c r="E64" s="123"/>
      <c r="F64" s="142"/>
      <c r="G64" s="105">
        <f t="shared" ca="1" si="1"/>
        <v>45977.411124074075</v>
      </c>
      <c r="H64" s="142"/>
      <c r="I64" s="140" t="str">
        <f>IFERROR(VLOOKUP(D64,DB!A:F,6,0),"")</f>
        <v/>
      </c>
      <c r="J64" s="140" t="str">
        <f>IFERROR(VLOOKUP(D64,DB!A:G,7,0),"")</f>
        <v/>
      </c>
      <c r="K64" s="143"/>
      <c r="L64" s="144" t="str">
        <f>IFERROR(VLOOKUP(D64,DB!A:I,9,0),"")</f>
        <v/>
      </c>
    </row>
    <row r="65" spans="1:12" ht="31.5" customHeight="1">
      <c r="A65" s="139"/>
      <c r="B65" s="140" t="str">
        <f>IFERROR(VLOOKUP(D65,DB!A:K,11,0),"")</f>
        <v/>
      </c>
      <c r="C65" s="141"/>
      <c r="D65" s="140"/>
      <c r="E65" s="123"/>
      <c r="F65" s="142"/>
      <c r="G65" s="105">
        <f t="shared" ca="1" si="1"/>
        <v>45977.411124074075</v>
      </c>
      <c r="H65" s="142"/>
      <c r="I65" s="140" t="str">
        <f>IFERROR(VLOOKUP(D65,DB!A:F,6,0),"")</f>
        <v/>
      </c>
      <c r="J65" s="140" t="str">
        <f>IFERROR(VLOOKUP(D65,DB!A:G,7,0),"")</f>
        <v/>
      </c>
      <c r="K65" s="143"/>
      <c r="L65" s="144" t="str">
        <f>IFERROR(VLOOKUP(D65,DB!A:I,9,0),"")</f>
        <v/>
      </c>
    </row>
    <row r="66" spans="1:12" ht="31.5" customHeight="1">
      <c r="A66" s="139"/>
      <c r="B66" s="140" t="str">
        <f>IFERROR(VLOOKUP(D66,DB!A:K,11,0),"")</f>
        <v/>
      </c>
      <c r="C66" s="141"/>
      <c r="D66" s="140"/>
      <c r="E66" s="123"/>
      <c r="F66" s="142"/>
      <c r="G66" s="105">
        <f t="shared" ca="1" si="1"/>
        <v>45977.411124074075</v>
      </c>
      <c r="H66" s="142"/>
      <c r="I66" s="140" t="str">
        <f>IFERROR(VLOOKUP(D66,DB!A:F,6,0),"")</f>
        <v/>
      </c>
      <c r="J66" s="140" t="str">
        <f>IFERROR(VLOOKUP(D66,DB!A:G,7,0),"")</f>
        <v/>
      </c>
      <c r="K66" s="143"/>
      <c r="L66" s="144" t="str">
        <f>IFERROR(VLOOKUP(D66,DB!A:I,9,0),"")</f>
        <v/>
      </c>
    </row>
    <row r="67" spans="1:12" ht="31.5" customHeight="1">
      <c r="A67" s="139"/>
      <c r="B67" s="140" t="str">
        <f>IFERROR(VLOOKUP(D67,DB!A:K,11,0),"")</f>
        <v/>
      </c>
      <c r="C67" s="141"/>
      <c r="D67" s="140"/>
      <c r="E67" s="123"/>
      <c r="F67" s="142"/>
      <c r="G67" s="105">
        <f t="shared" ca="1" si="1"/>
        <v>45977.411124074075</v>
      </c>
      <c r="H67" s="142"/>
      <c r="I67" s="140" t="str">
        <f>IFERROR(VLOOKUP(D67,DB!A:F,6,0),"")</f>
        <v/>
      </c>
      <c r="J67" s="140" t="str">
        <f>IFERROR(VLOOKUP(D67,DB!A:G,7,0),"")</f>
        <v/>
      </c>
      <c r="K67" s="143"/>
      <c r="L67" s="144" t="str">
        <f>IFERROR(VLOOKUP(D67,DB!A:I,9,0),"")</f>
        <v/>
      </c>
    </row>
    <row r="68" spans="1:12" ht="31.5" customHeight="1">
      <c r="A68" s="139"/>
      <c r="B68" s="140" t="str">
        <f>IFERROR(VLOOKUP(D68,DB!A:K,11,0),"")</f>
        <v/>
      </c>
      <c r="C68" s="141"/>
      <c r="D68" s="140"/>
      <c r="E68" s="123"/>
      <c r="F68" s="142"/>
      <c r="G68" s="105">
        <f t="shared" ca="1" si="1"/>
        <v>45977.411124074075</v>
      </c>
      <c r="H68" s="142"/>
      <c r="I68" s="140" t="str">
        <f>IFERROR(VLOOKUP(D68,DB!A:F,6,0),"")</f>
        <v/>
      </c>
      <c r="J68" s="140" t="str">
        <f>IFERROR(VLOOKUP(D68,DB!A:G,7,0),"")</f>
        <v/>
      </c>
      <c r="K68" s="143"/>
      <c r="L68" s="144" t="str">
        <f>IFERROR(VLOOKUP(D68,DB!A:I,9,0),"")</f>
        <v/>
      </c>
    </row>
    <row r="69" spans="1:12" ht="31.5" customHeight="1">
      <c r="A69" s="139"/>
      <c r="B69" s="140" t="str">
        <f>IFERROR(VLOOKUP(D69,DB!A:K,11,0),"")</f>
        <v/>
      </c>
      <c r="C69" s="141"/>
      <c r="D69" s="140"/>
      <c r="E69" s="123"/>
      <c r="F69" s="142"/>
      <c r="G69" s="105">
        <f t="shared" ca="1" si="1"/>
        <v>45977.411124074075</v>
      </c>
      <c r="H69" s="142"/>
      <c r="I69" s="140" t="str">
        <f>IFERROR(VLOOKUP(D69,DB!A:F,6,0),"")</f>
        <v/>
      </c>
      <c r="J69" s="140" t="str">
        <f>IFERROR(VLOOKUP(D69,DB!A:G,7,0),"")</f>
        <v/>
      </c>
      <c r="K69" s="143"/>
      <c r="L69" s="144" t="str">
        <f>IFERROR(VLOOKUP(D69,DB!A:I,9,0),"")</f>
        <v/>
      </c>
    </row>
    <row r="70" spans="1:12" ht="31.5" customHeight="1">
      <c r="A70" s="139"/>
      <c r="B70" s="140" t="str">
        <f>IFERROR(VLOOKUP(D70,DB!A:K,11,0),"")</f>
        <v/>
      </c>
      <c r="C70" s="141"/>
      <c r="D70" s="140"/>
      <c r="E70" s="123"/>
      <c r="F70" s="142"/>
      <c r="G70" s="105">
        <f t="shared" ca="1" si="1"/>
        <v>45977.411124074075</v>
      </c>
      <c r="H70" s="142"/>
      <c r="I70" s="140" t="str">
        <f>IFERROR(VLOOKUP(D70,DB!A:F,6,0),"")</f>
        <v/>
      </c>
      <c r="J70" s="140" t="str">
        <f>IFERROR(VLOOKUP(D70,DB!A:G,7,0),"")</f>
        <v/>
      </c>
      <c r="K70" s="143"/>
      <c r="L70" s="144" t="str">
        <f>IFERROR(VLOOKUP(D70,DB!A:I,9,0),"")</f>
        <v/>
      </c>
    </row>
    <row r="71" spans="1:12" ht="31.5" customHeight="1">
      <c r="A71" s="139"/>
      <c r="B71" s="140" t="str">
        <f>IFERROR(VLOOKUP(D71,DB!A:K,11,0),"")</f>
        <v/>
      </c>
      <c r="C71" s="141"/>
      <c r="D71" s="140"/>
      <c r="E71" s="123"/>
      <c r="F71" s="142"/>
      <c r="G71" s="105">
        <f t="shared" ca="1" si="1"/>
        <v>45977.411124074075</v>
      </c>
      <c r="H71" s="142"/>
      <c r="I71" s="140" t="str">
        <f>IFERROR(VLOOKUP(D71,DB!A:F,6,0),"")</f>
        <v/>
      </c>
      <c r="J71" s="140" t="str">
        <f>IFERROR(VLOOKUP(D71,DB!A:G,7,0),"")</f>
        <v/>
      </c>
      <c r="K71" s="143"/>
      <c r="L71" s="144" t="str">
        <f>IFERROR(VLOOKUP(D71,DB!A:I,9,0),"")</f>
        <v/>
      </c>
    </row>
    <row r="72" spans="1:12" ht="31.5" customHeight="1">
      <c r="A72" s="139"/>
      <c r="B72" s="140" t="str">
        <f>IFERROR(VLOOKUP(D72,DB!A:K,11,0),"")</f>
        <v/>
      </c>
      <c r="C72" s="141"/>
      <c r="D72" s="140"/>
      <c r="E72" s="123"/>
      <c r="F72" s="142"/>
      <c r="G72" s="105">
        <f t="shared" ca="1" si="1"/>
        <v>45977.411124074075</v>
      </c>
      <c r="H72" s="142"/>
      <c r="I72" s="140" t="str">
        <f>IFERROR(VLOOKUP(D72,DB!A:F,6,0),"")</f>
        <v/>
      </c>
      <c r="J72" s="140" t="str">
        <f>IFERROR(VLOOKUP(D72,DB!A:G,7,0),"")</f>
        <v/>
      </c>
      <c r="K72" s="143"/>
      <c r="L72" s="144" t="str">
        <f>IFERROR(VLOOKUP(D72,DB!A:I,9,0),"")</f>
        <v/>
      </c>
    </row>
    <row r="73" spans="1:12" ht="31.5" customHeight="1">
      <c r="A73" s="139"/>
      <c r="B73" s="140" t="str">
        <f>IFERROR(VLOOKUP(D73,DB!A:K,11,0),"")</f>
        <v/>
      </c>
      <c r="C73" s="141"/>
      <c r="D73" s="140"/>
      <c r="E73" s="123"/>
      <c r="F73" s="142"/>
      <c r="G73" s="105">
        <f t="shared" ca="1" si="1"/>
        <v>45977.411124074075</v>
      </c>
      <c r="H73" s="142"/>
      <c r="I73" s="140" t="str">
        <f>IFERROR(VLOOKUP(D73,DB!A:F,6,0),"")</f>
        <v/>
      </c>
      <c r="J73" s="140" t="str">
        <f>IFERROR(VLOOKUP(D73,DB!A:G,7,0),"")</f>
        <v/>
      </c>
      <c r="K73" s="143"/>
      <c r="L73" s="144" t="str">
        <f>IFERROR(VLOOKUP(D73,DB!A:I,9,0),"")</f>
        <v/>
      </c>
    </row>
    <row r="74" spans="1:12" ht="31.5" customHeight="1">
      <c r="A74" s="139"/>
      <c r="B74" s="140" t="str">
        <f>IFERROR(VLOOKUP(D74,DB!A:K,11,0),"")</f>
        <v/>
      </c>
      <c r="C74" s="141"/>
      <c r="D74" s="140"/>
      <c r="E74" s="123"/>
      <c r="F74" s="142"/>
      <c r="G74" s="105">
        <f t="shared" ca="1" si="1"/>
        <v>45977.411124074075</v>
      </c>
      <c r="H74" s="142"/>
      <c r="I74" s="140" t="str">
        <f>IFERROR(VLOOKUP(D74,DB!A:F,6,0),"")</f>
        <v/>
      </c>
      <c r="J74" s="140" t="str">
        <f>IFERROR(VLOOKUP(D74,DB!A:G,7,0),"")</f>
        <v/>
      </c>
      <c r="K74" s="143"/>
      <c r="L74" s="144" t="str">
        <f>IFERROR(VLOOKUP(D74,DB!A:I,9,0),"")</f>
        <v/>
      </c>
    </row>
    <row r="75" spans="1:12" ht="31.5" customHeight="1">
      <c r="A75" s="139"/>
      <c r="B75" s="140" t="str">
        <f>IFERROR(VLOOKUP(D75,DB!A:K,11,0),"")</f>
        <v/>
      </c>
      <c r="C75" s="141"/>
      <c r="D75" s="140"/>
      <c r="E75" s="123"/>
      <c r="F75" s="142"/>
      <c r="G75" s="105">
        <f t="shared" ref="G75:G108" ca="1" si="2">IFERROR(NOW()-F75,"-")</f>
        <v>45977.411124074075</v>
      </c>
      <c r="H75" s="142"/>
      <c r="I75" s="140" t="str">
        <f>IFERROR(VLOOKUP(D75,DB!A:F,6,0),"")</f>
        <v/>
      </c>
      <c r="J75" s="140" t="str">
        <f>IFERROR(VLOOKUP(D75,DB!A:G,7,0),"")</f>
        <v/>
      </c>
      <c r="K75" s="143"/>
      <c r="L75" s="144" t="str">
        <f>IFERROR(VLOOKUP(D75,DB!A:I,9,0),"")</f>
        <v/>
      </c>
    </row>
    <row r="76" spans="1:12" ht="31.5" customHeight="1">
      <c r="A76" s="139"/>
      <c r="B76" s="140" t="str">
        <f>IFERROR(VLOOKUP(D76,DB!A:K,11,0),"")</f>
        <v/>
      </c>
      <c r="C76" s="141"/>
      <c r="D76" s="140"/>
      <c r="E76" s="123"/>
      <c r="F76" s="142"/>
      <c r="G76" s="105">
        <f t="shared" ca="1" si="2"/>
        <v>45977.411124074075</v>
      </c>
      <c r="H76" s="142"/>
      <c r="I76" s="140" t="str">
        <f>IFERROR(VLOOKUP(D76,DB!A:F,6,0),"")</f>
        <v/>
      </c>
      <c r="J76" s="140" t="str">
        <f>IFERROR(VLOOKUP(D76,DB!A:G,7,0),"")</f>
        <v/>
      </c>
      <c r="K76" s="143"/>
      <c r="L76" s="144" t="str">
        <f>IFERROR(VLOOKUP(D76,DB!A:I,9,0),"")</f>
        <v/>
      </c>
    </row>
    <row r="77" spans="1:12" ht="31.5" customHeight="1">
      <c r="A77" s="139"/>
      <c r="B77" s="140" t="str">
        <f>IFERROR(VLOOKUP(D77,DB!A:K,11,0),"")</f>
        <v/>
      </c>
      <c r="C77" s="141"/>
      <c r="D77" s="140"/>
      <c r="E77" s="123"/>
      <c r="F77" s="142"/>
      <c r="G77" s="105">
        <f t="shared" ca="1" si="2"/>
        <v>45977.411124074075</v>
      </c>
      <c r="H77" s="142"/>
      <c r="I77" s="140" t="str">
        <f>IFERROR(VLOOKUP(D77,DB!A:F,6,0),"")</f>
        <v/>
      </c>
      <c r="J77" s="140" t="str">
        <f>IFERROR(VLOOKUP(D77,DB!A:G,7,0),"")</f>
        <v/>
      </c>
      <c r="K77" s="143"/>
      <c r="L77" s="144" t="str">
        <f>IFERROR(VLOOKUP(D77,DB!A:I,9,0),"")</f>
        <v/>
      </c>
    </row>
    <row r="78" spans="1:12" ht="31.5" customHeight="1">
      <c r="A78" s="139"/>
      <c r="B78" s="140" t="str">
        <f>IFERROR(VLOOKUP(D78,DB!A:K,11,0),"")</f>
        <v/>
      </c>
      <c r="C78" s="141"/>
      <c r="D78" s="140"/>
      <c r="E78" s="123"/>
      <c r="F78" s="142"/>
      <c r="G78" s="105">
        <f t="shared" ca="1" si="2"/>
        <v>45977.411124074075</v>
      </c>
      <c r="H78" s="142"/>
      <c r="I78" s="140" t="str">
        <f>IFERROR(VLOOKUP(D78,DB!A:F,6,0),"")</f>
        <v/>
      </c>
      <c r="J78" s="140" t="str">
        <f>IFERROR(VLOOKUP(D78,DB!A:G,7,0),"")</f>
        <v/>
      </c>
      <c r="K78" s="143"/>
      <c r="L78" s="144" t="str">
        <f>IFERROR(VLOOKUP(D78,DB!A:I,9,0),"")</f>
        <v/>
      </c>
    </row>
    <row r="79" spans="1:12" ht="31.5" customHeight="1">
      <c r="A79" s="139"/>
      <c r="B79" s="140" t="str">
        <f>IFERROR(VLOOKUP(D79,DB!A:K,11,0),"")</f>
        <v/>
      </c>
      <c r="C79" s="141"/>
      <c r="D79" s="140"/>
      <c r="E79" s="123"/>
      <c r="F79" s="142"/>
      <c r="G79" s="105">
        <f t="shared" ca="1" si="2"/>
        <v>45977.411124074075</v>
      </c>
      <c r="H79" s="142"/>
      <c r="I79" s="140" t="str">
        <f>IFERROR(VLOOKUP(D79,DB!A:F,6,0),"")</f>
        <v/>
      </c>
      <c r="J79" s="140" t="str">
        <f>IFERROR(VLOOKUP(D79,DB!A:G,7,0),"")</f>
        <v/>
      </c>
      <c r="K79" s="143"/>
      <c r="L79" s="144" t="str">
        <f>IFERROR(VLOOKUP(D79,DB!A:I,9,0),"")</f>
        <v/>
      </c>
    </row>
    <row r="80" spans="1:12" ht="31.5" customHeight="1">
      <c r="A80" s="139"/>
      <c r="B80" s="140" t="str">
        <f>IFERROR(VLOOKUP(D80,DB!A:K,11,0),"")</f>
        <v/>
      </c>
      <c r="C80" s="141"/>
      <c r="D80" s="140"/>
      <c r="E80" s="123"/>
      <c r="F80" s="142"/>
      <c r="G80" s="105">
        <f t="shared" ca="1" si="2"/>
        <v>45977.411124074075</v>
      </c>
      <c r="H80" s="142"/>
      <c r="I80" s="140" t="str">
        <f>IFERROR(VLOOKUP(D80,DB!A:F,6,0),"")</f>
        <v/>
      </c>
      <c r="J80" s="140" t="str">
        <f>IFERROR(VLOOKUP(D80,DB!A:G,7,0),"")</f>
        <v/>
      </c>
      <c r="K80" s="143"/>
      <c r="L80" s="144" t="str">
        <f>IFERROR(VLOOKUP(D80,DB!A:I,9,0),"")</f>
        <v/>
      </c>
    </row>
    <row r="81" spans="1:12" ht="31.5" customHeight="1">
      <c r="A81" s="139"/>
      <c r="B81" s="140" t="str">
        <f>IFERROR(VLOOKUP(D81,DB!A:K,11,0),"")</f>
        <v/>
      </c>
      <c r="C81" s="141"/>
      <c r="D81" s="140"/>
      <c r="E81" s="123"/>
      <c r="F81" s="142"/>
      <c r="G81" s="105">
        <f t="shared" ca="1" si="2"/>
        <v>45977.411124074075</v>
      </c>
      <c r="H81" s="142"/>
      <c r="I81" s="140" t="str">
        <f>IFERROR(VLOOKUP(D81,DB!A:F,6,0),"")</f>
        <v/>
      </c>
      <c r="J81" s="140" t="str">
        <f>IFERROR(VLOOKUP(D81,DB!A:G,7,0),"")</f>
        <v/>
      </c>
      <c r="K81" s="143"/>
      <c r="L81" s="144" t="str">
        <f>IFERROR(VLOOKUP(D81,DB!A:I,9,0),"")</f>
        <v/>
      </c>
    </row>
    <row r="82" spans="1:12" ht="31.5" customHeight="1">
      <c r="A82" s="139"/>
      <c r="B82" s="140" t="str">
        <f>IFERROR(VLOOKUP(D82,DB!A:K,11,0),"")</f>
        <v/>
      </c>
      <c r="C82" s="141"/>
      <c r="D82" s="140"/>
      <c r="E82" s="123"/>
      <c r="F82" s="142"/>
      <c r="G82" s="105">
        <f t="shared" ca="1" si="2"/>
        <v>45977.411124074075</v>
      </c>
      <c r="H82" s="142"/>
      <c r="I82" s="140" t="str">
        <f>IFERROR(VLOOKUP(D82,DB!A:F,6,0),"")</f>
        <v/>
      </c>
      <c r="J82" s="140" t="str">
        <f>IFERROR(VLOOKUP(D82,DB!A:G,7,0),"")</f>
        <v/>
      </c>
      <c r="K82" s="143"/>
      <c r="L82" s="144" t="str">
        <f>IFERROR(VLOOKUP(D82,DB!A:I,9,0),"")</f>
        <v/>
      </c>
    </row>
    <row r="83" spans="1:12" ht="31.5" customHeight="1">
      <c r="A83" s="139"/>
      <c r="B83" s="140" t="str">
        <f>IFERROR(VLOOKUP(D83,DB!A:K,11,0),"")</f>
        <v/>
      </c>
      <c r="C83" s="141"/>
      <c r="D83" s="140"/>
      <c r="E83" s="123"/>
      <c r="F83" s="142"/>
      <c r="G83" s="105">
        <f t="shared" ca="1" si="2"/>
        <v>45977.411124074075</v>
      </c>
      <c r="H83" s="142"/>
      <c r="I83" s="140" t="str">
        <f>IFERROR(VLOOKUP(D83,DB!A:F,6,0),"")</f>
        <v/>
      </c>
      <c r="J83" s="140" t="str">
        <f>IFERROR(VLOOKUP(D83,DB!A:G,7,0),"")</f>
        <v/>
      </c>
      <c r="K83" s="143"/>
      <c r="L83" s="144" t="str">
        <f>IFERROR(VLOOKUP(D83,DB!A:I,9,0),"")</f>
        <v/>
      </c>
    </row>
    <row r="84" spans="1:12" ht="31.5" customHeight="1">
      <c r="A84" s="139"/>
      <c r="B84" s="140" t="str">
        <f>IFERROR(VLOOKUP(D84,DB!A:K,11,0),"")</f>
        <v/>
      </c>
      <c r="C84" s="141"/>
      <c r="D84" s="140"/>
      <c r="E84" s="123"/>
      <c r="F84" s="142"/>
      <c r="G84" s="105">
        <f t="shared" ca="1" si="2"/>
        <v>45977.411124074075</v>
      </c>
      <c r="H84" s="142"/>
      <c r="I84" s="140" t="str">
        <f>IFERROR(VLOOKUP(D84,DB!A:F,6,0),"")</f>
        <v/>
      </c>
      <c r="J84" s="140" t="str">
        <f>IFERROR(VLOOKUP(D84,DB!A:G,7,0),"")</f>
        <v/>
      </c>
      <c r="K84" s="143"/>
      <c r="L84" s="144" t="str">
        <f>IFERROR(VLOOKUP(D84,DB!A:I,9,0),"")</f>
        <v/>
      </c>
    </row>
    <row r="85" spans="1:12" ht="31.5" customHeight="1">
      <c r="A85" s="139"/>
      <c r="B85" s="140" t="str">
        <f>IFERROR(VLOOKUP(D85,DB!A:K,11,0),"")</f>
        <v/>
      </c>
      <c r="C85" s="141"/>
      <c r="D85" s="140"/>
      <c r="E85" s="123"/>
      <c r="F85" s="142"/>
      <c r="G85" s="105">
        <f t="shared" ca="1" si="2"/>
        <v>45977.411124074075</v>
      </c>
      <c r="H85" s="142"/>
      <c r="I85" s="140" t="str">
        <f>IFERROR(VLOOKUP(D85,DB!A:F,6,0),"")</f>
        <v/>
      </c>
      <c r="J85" s="140" t="str">
        <f>IFERROR(VLOOKUP(D85,DB!A:G,7,0),"")</f>
        <v/>
      </c>
      <c r="K85" s="143"/>
      <c r="L85" s="144" t="str">
        <f>IFERROR(VLOOKUP(D85,DB!A:I,9,0),"")</f>
        <v/>
      </c>
    </row>
    <row r="86" spans="1:12" ht="31.5" customHeight="1">
      <c r="A86" s="139"/>
      <c r="B86" s="140" t="str">
        <f>IFERROR(VLOOKUP(D86,DB!A:K,11,0),"")</f>
        <v/>
      </c>
      <c r="C86" s="141"/>
      <c r="D86" s="140"/>
      <c r="E86" s="123"/>
      <c r="F86" s="142"/>
      <c r="G86" s="105">
        <f t="shared" ca="1" si="2"/>
        <v>45977.411124074075</v>
      </c>
      <c r="H86" s="142"/>
      <c r="I86" s="140" t="str">
        <f>IFERROR(VLOOKUP(D86,DB!A:F,6,0),"")</f>
        <v/>
      </c>
      <c r="J86" s="140" t="str">
        <f>IFERROR(VLOOKUP(D86,DB!A:G,7,0),"")</f>
        <v/>
      </c>
      <c r="K86" s="143"/>
      <c r="L86" s="144" t="str">
        <f>IFERROR(VLOOKUP(D86,DB!A:I,9,0),"")</f>
        <v/>
      </c>
    </row>
    <row r="87" spans="1:12" ht="31.5" customHeight="1">
      <c r="A87" s="139"/>
      <c r="B87" s="140" t="str">
        <f>IFERROR(VLOOKUP(D87,DB!A:K,11,0),"")</f>
        <v/>
      </c>
      <c r="C87" s="141"/>
      <c r="D87" s="140"/>
      <c r="E87" s="123"/>
      <c r="F87" s="142"/>
      <c r="G87" s="105">
        <f t="shared" ca="1" si="2"/>
        <v>45977.411124074075</v>
      </c>
      <c r="H87" s="142"/>
      <c r="I87" s="140" t="str">
        <f>IFERROR(VLOOKUP(D87,DB!A:F,6,0),"")</f>
        <v/>
      </c>
      <c r="J87" s="140" t="str">
        <f>IFERROR(VLOOKUP(D87,DB!A:G,7,0),"")</f>
        <v/>
      </c>
      <c r="K87" s="143"/>
      <c r="L87" s="144" t="str">
        <f>IFERROR(VLOOKUP(D87,DB!A:I,9,0),"")</f>
        <v/>
      </c>
    </row>
    <row r="88" spans="1:12" ht="31.5" customHeight="1">
      <c r="A88" s="139"/>
      <c r="B88" s="140" t="str">
        <f>IFERROR(VLOOKUP(D88,DB!A:K,11,0),"")</f>
        <v/>
      </c>
      <c r="C88" s="141"/>
      <c r="D88" s="140"/>
      <c r="E88" s="123"/>
      <c r="F88" s="142"/>
      <c r="G88" s="105">
        <f t="shared" ca="1" si="2"/>
        <v>45977.411124074075</v>
      </c>
      <c r="H88" s="142"/>
      <c r="I88" s="140" t="str">
        <f>IFERROR(VLOOKUP(D88,DB!A:F,6,0),"")</f>
        <v/>
      </c>
      <c r="J88" s="140" t="str">
        <f>IFERROR(VLOOKUP(D88,DB!A:G,7,0),"")</f>
        <v/>
      </c>
      <c r="K88" s="143"/>
      <c r="L88" s="144" t="str">
        <f>IFERROR(VLOOKUP(D88,DB!A:I,9,0),"")</f>
        <v/>
      </c>
    </row>
    <row r="89" spans="1:12" ht="31.5" customHeight="1">
      <c r="A89" s="139"/>
      <c r="B89" s="140" t="str">
        <f>IFERROR(VLOOKUP(D89,DB!A:K,11,0),"")</f>
        <v/>
      </c>
      <c r="C89" s="141"/>
      <c r="D89" s="140"/>
      <c r="E89" s="123"/>
      <c r="F89" s="142"/>
      <c r="G89" s="105">
        <f t="shared" ca="1" si="2"/>
        <v>45977.411124074075</v>
      </c>
      <c r="H89" s="142"/>
      <c r="I89" s="140" t="str">
        <f>IFERROR(VLOOKUP(D89,DB!A:F,6,0),"")</f>
        <v/>
      </c>
      <c r="J89" s="140" t="str">
        <f>IFERROR(VLOOKUP(D89,DB!A:G,7,0),"")</f>
        <v/>
      </c>
      <c r="K89" s="143"/>
      <c r="L89" s="144" t="str">
        <f>IFERROR(VLOOKUP(D89,DB!A:I,9,0),"")</f>
        <v/>
      </c>
    </row>
    <row r="90" spans="1:12" ht="31.5" customHeight="1">
      <c r="A90" s="139"/>
      <c r="B90" s="140" t="str">
        <f>IFERROR(VLOOKUP(D90,DB!A:K,11,0),"")</f>
        <v/>
      </c>
      <c r="C90" s="141"/>
      <c r="D90" s="140"/>
      <c r="E90" s="123"/>
      <c r="F90" s="142"/>
      <c r="G90" s="105">
        <f t="shared" ca="1" si="2"/>
        <v>45977.411124074075</v>
      </c>
      <c r="H90" s="142"/>
      <c r="I90" s="140" t="str">
        <f>IFERROR(VLOOKUP(D90,DB!A:F,6,0),"")</f>
        <v/>
      </c>
      <c r="J90" s="140" t="str">
        <f>IFERROR(VLOOKUP(D90,DB!A:G,7,0),"")</f>
        <v/>
      </c>
      <c r="K90" s="143"/>
      <c r="L90" s="144" t="str">
        <f>IFERROR(VLOOKUP(D90,DB!A:I,9,0),"")</f>
        <v/>
      </c>
    </row>
    <row r="91" spans="1:12" ht="31.5" customHeight="1">
      <c r="A91" s="139"/>
      <c r="B91" s="140" t="str">
        <f>IFERROR(VLOOKUP(D91,DB!A:K,11,0),"")</f>
        <v/>
      </c>
      <c r="C91" s="141"/>
      <c r="D91" s="140"/>
      <c r="E91" s="123"/>
      <c r="F91" s="142"/>
      <c r="G91" s="105">
        <f t="shared" ca="1" si="2"/>
        <v>45977.411124074075</v>
      </c>
      <c r="H91" s="142"/>
      <c r="I91" s="140" t="str">
        <f>IFERROR(VLOOKUP(D91,DB!A:F,6,0),"")</f>
        <v/>
      </c>
      <c r="J91" s="140" t="str">
        <f>IFERROR(VLOOKUP(D91,DB!A:G,7,0),"")</f>
        <v/>
      </c>
      <c r="K91" s="143"/>
      <c r="L91" s="144" t="str">
        <f>IFERROR(VLOOKUP(D91,DB!A:I,9,0),"")</f>
        <v/>
      </c>
    </row>
    <row r="92" spans="1:12" ht="31.5" customHeight="1">
      <c r="A92" s="139"/>
      <c r="B92" s="140" t="str">
        <f>IFERROR(VLOOKUP(D92,DB!A:K,11,0),"")</f>
        <v/>
      </c>
      <c r="C92" s="141"/>
      <c r="D92" s="140"/>
      <c r="E92" s="123"/>
      <c r="F92" s="142"/>
      <c r="G92" s="105">
        <f t="shared" ca="1" si="2"/>
        <v>45977.411124074075</v>
      </c>
      <c r="H92" s="142"/>
      <c r="I92" s="140" t="str">
        <f>IFERROR(VLOOKUP(D92,DB!A:F,6,0),"")</f>
        <v/>
      </c>
      <c r="J92" s="140" t="str">
        <f>IFERROR(VLOOKUP(D92,DB!A:G,7,0),"")</f>
        <v/>
      </c>
      <c r="K92" s="143"/>
      <c r="L92" s="144" t="str">
        <f>IFERROR(VLOOKUP(D92,DB!A:I,9,0),"")</f>
        <v/>
      </c>
    </row>
    <row r="93" spans="1:12" ht="31.5" customHeight="1">
      <c r="A93" s="139"/>
      <c r="B93" s="140" t="str">
        <f>IFERROR(VLOOKUP(D93,DB!A:K,11,0),"")</f>
        <v/>
      </c>
      <c r="C93" s="141"/>
      <c r="D93" s="140"/>
      <c r="E93" s="123"/>
      <c r="F93" s="142"/>
      <c r="G93" s="105">
        <f t="shared" ca="1" si="2"/>
        <v>45977.411124074075</v>
      </c>
      <c r="H93" s="142"/>
      <c r="I93" s="140" t="str">
        <f>IFERROR(VLOOKUP(D93,DB!A:F,6,0),"")</f>
        <v/>
      </c>
      <c r="J93" s="140" t="str">
        <f>IFERROR(VLOOKUP(D93,DB!A:G,7,0),"")</f>
        <v/>
      </c>
      <c r="K93" s="143"/>
      <c r="L93" s="144" t="str">
        <f>IFERROR(VLOOKUP(D93,DB!A:I,9,0),"")</f>
        <v/>
      </c>
    </row>
    <row r="94" spans="1:12" ht="31.5" customHeight="1">
      <c r="A94" s="139"/>
      <c r="B94" s="140" t="str">
        <f>IFERROR(VLOOKUP(D94,DB!A:K,11,0),"")</f>
        <v/>
      </c>
      <c r="C94" s="141"/>
      <c r="D94" s="140"/>
      <c r="E94" s="123"/>
      <c r="F94" s="142"/>
      <c r="G94" s="105">
        <f t="shared" ca="1" si="2"/>
        <v>45977.411124074075</v>
      </c>
      <c r="H94" s="142"/>
      <c r="I94" s="140" t="str">
        <f>IFERROR(VLOOKUP(D94,DB!A:F,6,0),"")</f>
        <v/>
      </c>
      <c r="J94" s="140" t="str">
        <f>IFERROR(VLOOKUP(D94,DB!A:G,7,0),"")</f>
        <v/>
      </c>
      <c r="K94" s="143"/>
      <c r="L94" s="144" t="str">
        <f>IFERROR(VLOOKUP(D94,DB!A:I,9,0),"")</f>
        <v/>
      </c>
    </row>
    <row r="95" spans="1:12" ht="31.5" customHeight="1">
      <c r="A95" s="139"/>
      <c r="B95" s="140" t="str">
        <f>IFERROR(VLOOKUP(D95,DB!A:K,11,0),"")</f>
        <v/>
      </c>
      <c r="C95" s="141"/>
      <c r="D95" s="140"/>
      <c r="E95" s="123"/>
      <c r="F95" s="142"/>
      <c r="G95" s="105">
        <f t="shared" ca="1" si="2"/>
        <v>45977.411124074075</v>
      </c>
      <c r="H95" s="142"/>
      <c r="I95" s="140" t="str">
        <f>IFERROR(VLOOKUP(D95,DB!A:F,6,0),"")</f>
        <v/>
      </c>
      <c r="J95" s="140" t="str">
        <f>IFERROR(VLOOKUP(D95,DB!A:G,7,0),"")</f>
        <v/>
      </c>
      <c r="K95" s="143"/>
      <c r="L95" s="144" t="str">
        <f>IFERROR(VLOOKUP(D95,DB!A:I,9,0),"")</f>
        <v/>
      </c>
    </row>
    <row r="96" spans="1:12" ht="31.5" customHeight="1">
      <c r="A96" s="139"/>
      <c r="B96" s="140" t="str">
        <f>IFERROR(VLOOKUP(D96,DB!A:K,11,0),"")</f>
        <v/>
      </c>
      <c r="C96" s="141"/>
      <c r="D96" s="140"/>
      <c r="E96" s="123"/>
      <c r="F96" s="142"/>
      <c r="G96" s="105">
        <f t="shared" ca="1" si="2"/>
        <v>45977.411124074075</v>
      </c>
      <c r="H96" s="142"/>
      <c r="I96" s="140" t="str">
        <f>IFERROR(VLOOKUP(D96,DB!A:F,6,0),"")</f>
        <v/>
      </c>
      <c r="J96" s="140" t="str">
        <f>IFERROR(VLOOKUP(D96,DB!A:G,7,0),"")</f>
        <v/>
      </c>
      <c r="K96" s="143"/>
      <c r="L96" s="144" t="str">
        <f>IFERROR(VLOOKUP(D96,DB!A:I,9,0),"")</f>
        <v/>
      </c>
    </row>
    <row r="97" spans="1:12" ht="31.5" customHeight="1">
      <c r="A97" s="139"/>
      <c r="B97" s="140" t="str">
        <f>IFERROR(VLOOKUP(D97,DB!A:K,11,0),"")</f>
        <v/>
      </c>
      <c r="C97" s="141"/>
      <c r="D97" s="140"/>
      <c r="E97" s="123"/>
      <c r="F97" s="142"/>
      <c r="G97" s="105">
        <f t="shared" ca="1" si="2"/>
        <v>45977.411124074075</v>
      </c>
      <c r="H97" s="142"/>
      <c r="I97" s="140" t="str">
        <f>IFERROR(VLOOKUP(D97,DB!A:F,6,0),"")</f>
        <v/>
      </c>
      <c r="J97" s="140" t="str">
        <f>IFERROR(VLOOKUP(D97,DB!A:G,7,0),"")</f>
        <v/>
      </c>
      <c r="K97" s="143"/>
      <c r="L97" s="144" t="str">
        <f>IFERROR(VLOOKUP(D97,DB!A:I,9,0),"")</f>
        <v/>
      </c>
    </row>
    <row r="98" spans="1:12" ht="31.5" customHeight="1">
      <c r="A98" s="139"/>
      <c r="B98" s="140" t="str">
        <f>IFERROR(VLOOKUP(D98,DB!A:K,11,0),"")</f>
        <v/>
      </c>
      <c r="C98" s="141"/>
      <c r="D98" s="140"/>
      <c r="E98" s="123"/>
      <c r="F98" s="142"/>
      <c r="G98" s="105">
        <f t="shared" ca="1" si="2"/>
        <v>45977.411124074075</v>
      </c>
      <c r="H98" s="142"/>
      <c r="I98" s="140" t="str">
        <f>IFERROR(VLOOKUP(D98,DB!A:F,6,0),"")</f>
        <v/>
      </c>
      <c r="J98" s="140" t="str">
        <f>IFERROR(VLOOKUP(D98,DB!A:G,7,0),"")</f>
        <v/>
      </c>
      <c r="K98" s="143"/>
      <c r="L98" s="144" t="str">
        <f>IFERROR(VLOOKUP(D98,DB!A:I,9,0),"")</f>
        <v/>
      </c>
    </row>
    <row r="99" spans="1:12" ht="31.5" customHeight="1">
      <c r="A99" s="139"/>
      <c r="B99" s="140" t="str">
        <f>IFERROR(VLOOKUP(D99,DB!A:K,11,0),"")</f>
        <v/>
      </c>
      <c r="C99" s="141"/>
      <c r="D99" s="140"/>
      <c r="E99" s="123"/>
      <c r="F99" s="142"/>
      <c r="G99" s="105">
        <f t="shared" ca="1" si="2"/>
        <v>45977.411124074075</v>
      </c>
      <c r="H99" s="142"/>
      <c r="I99" s="140" t="str">
        <f>IFERROR(VLOOKUP(D99,DB!A:F,6,0),"")</f>
        <v/>
      </c>
      <c r="J99" s="140" t="str">
        <f>IFERROR(VLOOKUP(D99,DB!A:G,7,0),"")</f>
        <v/>
      </c>
      <c r="K99" s="143"/>
      <c r="L99" s="144" t="str">
        <f>IFERROR(VLOOKUP(D99,DB!A:I,9,0),"")</f>
        <v/>
      </c>
    </row>
    <row r="100" spans="1:12" ht="31.5" customHeight="1">
      <c r="A100" s="139"/>
      <c r="B100" s="140" t="str">
        <f>IFERROR(VLOOKUP(D100,DB!A:K,11,0),"")</f>
        <v/>
      </c>
      <c r="C100" s="141"/>
      <c r="D100" s="140"/>
      <c r="E100" s="123"/>
      <c r="F100" s="142"/>
      <c r="G100" s="105">
        <f t="shared" ca="1" si="2"/>
        <v>45977.411124074075</v>
      </c>
      <c r="H100" s="142"/>
      <c r="I100" s="140" t="str">
        <f>IFERROR(VLOOKUP(D100,DB!A:F,6,0),"")</f>
        <v/>
      </c>
      <c r="J100" s="140" t="str">
        <f>IFERROR(VLOOKUP(D100,DB!A:G,7,0),"")</f>
        <v/>
      </c>
      <c r="K100" s="143"/>
      <c r="L100" s="144" t="str">
        <f>IFERROR(VLOOKUP(D100,DB!A:I,9,0),"")</f>
        <v/>
      </c>
    </row>
    <row r="101" spans="1:12" ht="31.5" customHeight="1">
      <c r="A101" s="139"/>
      <c r="B101" s="140" t="str">
        <f>IFERROR(VLOOKUP(D101,DB!A:K,11,0),"")</f>
        <v/>
      </c>
      <c r="C101" s="141"/>
      <c r="D101" s="140"/>
      <c r="E101" s="123"/>
      <c r="F101" s="142"/>
      <c r="G101" s="105">
        <f t="shared" ca="1" si="2"/>
        <v>45977.411124074075</v>
      </c>
      <c r="H101" s="142"/>
      <c r="I101" s="140" t="str">
        <f>IFERROR(VLOOKUP(D101,DB!A:F,6,0),"")</f>
        <v/>
      </c>
      <c r="J101" s="140" t="str">
        <f>IFERROR(VLOOKUP(D101,DB!A:G,7,0),"")</f>
        <v/>
      </c>
      <c r="K101" s="143"/>
      <c r="L101" s="144" t="str">
        <f>IFERROR(VLOOKUP(D101,DB!A:I,9,0),"")</f>
        <v/>
      </c>
    </row>
    <row r="102" spans="1:12" ht="31.5" customHeight="1">
      <c r="A102" s="139"/>
      <c r="B102" s="140" t="str">
        <f>IFERROR(VLOOKUP(D102,DB!A:K,11,0),"")</f>
        <v/>
      </c>
      <c r="C102" s="141"/>
      <c r="D102" s="140"/>
      <c r="E102" s="123"/>
      <c r="F102" s="142"/>
      <c r="G102" s="105">
        <f t="shared" ca="1" si="2"/>
        <v>45977.411124074075</v>
      </c>
      <c r="H102" s="142"/>
      <c r="I102" s="140" t="str">
        <f>IFERROR(VLOOKUP(D102,DB!A:F,6,0),"")</f>
        <v/>
      </c>
      <c r="J102" s="140" t="str">
        <f>IFERROR(VLOOKUP(D102,DB!A:G,7,0),"")</f>
        <v/>
      </c>
      <c r="K102" s="143"/>
      <c r="L102" s="144" t="str">
        <f>IFERROR(VLOOKUP(D102,DB!A:I,9,0),"")</f>
        <v/>
      </c>
    </row>
    <row r="103" spans="1:12" ht="31.5" customHeight="1">
      <c r="A103" s="139"/>
      <c r="B103" s="140" t="str">
        <f>IFERROR(VLOOKUP(D103,DB!A:K,11,0),"")</f>
        <v/>
      </c>
      <c r="C103" s="141"/>
      <c r="D103" s="140"/>
      <c r="E103" s="123"/>
      <c r="F103" s="142"/>
      <c r="G103" s="105">
        <f t="shared" ca="1" si="2"/>
        <v>45977.411124074075</v>
      </c>
      <c r="H103" s="142"/>
      <c r="I103" s="140" t="str">
        <f>IFERROR(VLOOKUP(D103,DB!A:F,6,0),"")</f>
        <v/>
      </c>
      <c r="J103" s="140" t="str">
        <f>IFERROR(VLOOKUP(D103,DB!A:G,7,0),"")</f>
        <v/>
      </c>
      <c r="K103" s="143"/>
      <c r="L103" s="144" t="str">
        <f>IFERROR(VLOOKUP(D103,DB!A:I,9,0),"")</f>
        <v/>
      </c>
    </row>
    <row r="104" spans="1:12" ht="31.5" customHeight="1">
      <c r="A104" s="139"/>
      <c r="B104" s="140" t="str">
        <f>IFERROR(VLOOKUP(D104,DB!A:K,11,0),"")</f>
        <v/>
      </c>
      <c r="C104" s="141"/>
      <c r="D104" s="140"/>
      <c r="E104" s="123"/>
      <c r="F104" s="142"/>
      <c r="G104" s="105">
        <f t="shared" ca="1" si="2"/>
        <v>45977.411124074075</v>
      </c>
      <c r="H104" s="142"/>
      <c r="I104" s="140" t="str">
        <f>IFERROR(VLOOKUP(D104,DB!A:F,6,0),"")</f>
        <v/>
      </c>
      <c r="J104" s="140" t="str">
        <f>IFERROR(VLOOKUP(D104,DB!A:G,7,0),"")</f>
        <v/>
      </c>
      <c r="K104" s="143"/>
      <c r="L104" s="144" t="str">
        <f>IFERROR(VLOOKUP(D104,DB!A:I,9,0),"")</f>
        <v/>
      </c>
    </row>
    <row r="105" spans="1:12" ht="31.5" customHeight="1">
      <c r="A105" s="139"/>
      <c r="B105" s="140" t="str">
        <f>IFERROR(VLOOKUP(D105,DB!A:K,11,0),"")</f>
        <v/>
      </c>
      <c r="C105" s="141"/>
      <c r="D105" s="140"/>
      <c r="E105" s="123"/>
      <c r="F105" s="142"/>
      <c r="G105" s="105">
        <f t="shared" ca="1" si="2"/>
        <v>45977.411124074075</v>
      </c>
      <c r="H105" s="142"/>
      <c r="I105" s="140" t="str">
        <f>IFERROR(VLOOKUP(D105,DB!A:F,6,0),"")</f>
        <v/>
      </c>
      <c r="J105" s="140" t="str">
        <f>IFERROR(VLOOKUP(D105,DB!A:G,7,0),"")</f>
        <v/>
      </c>
      <c r="K105" s="143"/>
      <c r="L105" s="144" t="str">
        <f>IFERROR(VLOOKUP(D105,DB!A:I,9,0),"")</f>
        <v/>
      </c>
    </row>
    <row r="106" spans="1:12" ht="31.5" customHeight="1">
      <c r="A106" s="139"/>
      <c r="B106" s="140" t="str">
        <f>IFERROR(VLOOKUP(D106,DB!A:K,11,0),"")</f>
        <v/>
      </c>
      <c r="C106" s="141"/>
      <c r="D106" s="140"/>
      <c r="E106" s="123"/>
      <c r="F106" s="142"/>
      <c r="G106" s="105">
        <f t="shared" ca="1" si="2"/>
        <v>45977.411124074075</v>
      </c>
      <c r="H106" s="142"/>
      <c r="I106" s="140" t="str">
        <f>IFERROR(VLOOKUP(D106,DB!A:F,6,0),"")</f>
        <v/>
      </c>
      <c r="J106" s="140" t="str">
        <f>IFERROR(VLOOKUP(D106,DB!A:G,7,0),"")</f>
        <v/>
      </c>
      <c r="K106" s="143"/>
      <c r="L106" s="144" t="str">
        <f>IFERROR(VLOOKUP(D106,DB!A:I,9,0),"")</f>
        <v/>
      </c>
    </row>
    <row r="107" spans="1:12" ht="31.5" customHeight="1">
      <c r="A107" s="139"/>
      <c r="B107" s="140" t="str">
        <f>IFERROR(VLOOKUP(D107,DB!A:K,11,0),"")</f>
        <v/>
      </c>
      <c r="C107" s="141"/>
      <c r="D107" s="140"/>
      <c r="E107" s="123"/>
      <c r="F107" s="142"/>
      <c r="G107" s="105">
        <f t="shared" ca="1" si="2"/>
        <v>45977.411124074075</v>
      </c>
      <c r="H107" s="142"/>
      <c r="I107" s="140" t="str">
        <f>IFERROR(VLOOKUP(D107,DB!A:F,6,0),"")</f>
        <v/>
      </c>
      <c r="J107" s="140" t="str">
        <f>IFERROR(VLOOKUP(D107,DB!A:G,7,0),"")</f>
        <v/>
      </c>
      <c r="K107" s="143"/>
      <c r="L107" s="144" t="str">
        <f>IFERROR(VLOOKUP(D107,DB!A:I,9,0),"")</f>
        <v/>
      </c>
    </row>
    <row r="108" spans="1:12" ht="31.5" customHeight="1">
      <c r="A108" s="139"/>
      <c r="B108" s="140" t="str">
        <f>IFERROR(VLOOKUP(D108,DB!A:K,11,0),"")</f>
        <v/>
      </c>
      <c r="C108" s="141"/>
      <c r="D108" s="140"/>
      <c r="E108" s="123"/>
      <c r="F108" s="142"/>
      <c r="G108" s="105">
        <f t="shared" ca="1" si="2"/>
        <v>45977.411124074075</v>
      </c>
      <c r="H108" s="142"/>
      <c r="I108" s="140" t="str">
        <f>IFERROR(VLOOKUP(D108,DB!A:F,6,0),"")</f>
        <v/>
      </c>
      <c r="J108" s="140" t="str">
        <f>IFERROR(VLOOKUP(D108,DB!A:G,7,0),"")</f>
        <v/>
      </c>
      <c r="K108" s="143"/>
      <c r="L108" s="144"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2025-11-16T06:52:45Z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