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54" documentId="120_S{2AC9BD13-BADA-5192-A53E-5A8FF88502F6}" xr6:coauthVersionLast="47" xr6:coauthVersionMax="47" xr10:uidLastSave="{2444C5F4-D15A-4FF0-ABEE-9D1DB417272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10" i="5"/>
  <c r="J10" i="5"/>
  <c r="I10" i="5"/>
  <c r="B10" i="5"/>
  <c r="G2"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<sst xmlns="http://schemas.openxmlformats.org/spreadsheetml/2006/main" count="180295" uniqueCount="39133">
  <si>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</si>
  <si>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</si>
  <si>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</si>
  <si>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</si>
  <si>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</si>
  <si>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</si>
  <si>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</si>
  <si>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</si>
  <si>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</si>
  <si>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</si>
  <si>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</si>
  <si>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</si>
  <si>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</si>
  <si>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</si>
  <si>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</si>
  <si>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</si>
  <si>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</si>
  <si>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</si>
  <si>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</si>
  <si>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</si>
  <si>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</si>
  <si>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</si>
  <si>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</si>
  <si>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</si>
  <si>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</si>
  <si>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</si>
  <si>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</si>
  <si>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</si>
  <si>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</si>
  <si>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</si>
  <si>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</si>
  <si>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</si>
  <si>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</si>
  <si>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</si>
  <si>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</si>
  <si>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</si>
  <si>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</si>
  <si>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</si>
  <si>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</si>
  <si>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</si>
  <si>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</si>
  <si>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</si>
  <si>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</si>
  <si>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</si>
  <si>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</si>
  <si>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</si>
  <si>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</si>
  <si>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</si>
  <si>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</si>
  <si>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</si>
  <si>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</si>
  <si>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</si>
  <si>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</si>
  <si>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</si>
  <si>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</si>
  <si>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</si>
  <si>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</si>
  <si>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</si>
  <si>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</si>
  <si>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</si>
  <si>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</si>
  <si>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</si>
  <si>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</si>
  <si>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</si>
  <si>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</si>
  <si>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</si>
  <si>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</si>
  <si>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</si>
  <si>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</si>
  <si>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</si>
  <si>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</si>
  <si>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</si>
  <si>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</si>
  <si>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</si>
  <si>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</si>
  <si>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</si>
  <si>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</si>
  <si>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</si>
  <si>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</si>
  <si>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</si>
  <si>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</si>
  <si>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</si>
  <si>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</si>
  <si>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</si>
  <si>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</si>
  <si>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</si>
  <si>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</si>
  <si>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</si>
  <si>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</si>
  <si>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</si>
  <si>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</si>
  <si>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</si>
  <si>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</si>
  <si>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</si>
  <si>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</si>
  <si>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</si>
  <si>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</si>
  <si>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</si>
  <si>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</si>
  <si>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</si>
  <si>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</si>
  <si>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</si>
  <si>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</si>
  <si>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</si>
  <si>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</si>
  <si>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</si>
  <si>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</si>
  <si>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</si>
  <si>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</si>
  <si>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</si>
  <si>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</si>
  <si>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</si>
  <si>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</si>
  <si>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</si>
  <si>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</si>
  <si>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</si>
  <si>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</si>
  <si>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</si>
  <si>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</si>
  <si>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</si>
  <si>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</si>
  <si>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</si>
  <si>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</si>
  <si>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</si>
  <si>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</si>
  <si>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</si>
  <si>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</si>
  <si>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</si>
  <si>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</si>
  <si>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</si>
  <si>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</si>
  <si>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</si>
  <si>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</si>
  <si>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</si>
  <si>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</si>
  <si>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</si>
  <si>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</si>
  <si>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</si>
  <si>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</si>
  <si>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</si>
  <si>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</si>
  <si>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</si>
  <si>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</si>
  <si>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</si>
  <si>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</si>
  <si>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</si>
  <si>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</si>
  <si>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</si>
  <si>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</si>
  <si>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</si>
  <si>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</si>
  <si>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</si>
  <si>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</si>
  <si>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</si>
  <si>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</si>
  <si>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</si>
  <si>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</si>
  <si>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</si>
  <si>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</si>
  <si>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</si>
  <si>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</si>
  <si>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</si>
  <si>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</si>
  <si>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</si>
  <si>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</si>
  <si>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</si>
  <si>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</si>
  <si>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</si>
  <si>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</si>
  <si>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</si>
  <si>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</si>
  <si>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</si>
  <si>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</si>
  <si>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</si>
  <si>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</si>
  <si>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</si>
  <si>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</si>
  <si>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</si>
  <si>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</si>
  <si>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</si>
  <si>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</si>
  <si>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</si>
  <si>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</si>
  <si>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</si>
  <si>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</si>
  <si>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</si>
  <si>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</si>
  <si>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</si>
  <si>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</si>
  <si>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</si>
  <si>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</si>
  <si>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</si>
  <si>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</si>
  <si>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</si>
  <si>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</si>
  <si>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</si>
  <si>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</si>
  <si>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</si>
  <si>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</si>
  <si>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</si>
  <si>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</si>
  <si>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</si>
  <si>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</si>
  <si>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</si>
  <si>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</si>
  <si>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</si>
  <si>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</si>
  <si>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</si>
  <si>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</si>
  <si>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</si>
  <si>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</si>
  <si>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</si>
  <si>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</si>
  <si>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</si>
  <si>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</si>
  <si>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</si>
  <si>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</si>
  <si>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</si>
  <si>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</si>
  <si>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</si>
  <si>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</si>
  <si>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</si>
  <si>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</si>
  <si>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</si>
  <si>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</si>
  <si>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</si>
  <si>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</si>
  <si>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</si>
  <si>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</si>
  <si>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</si>
  <si>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</si>
  <si>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</si>
  <si>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</si>
  <si>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</si>
  <si>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</si>
  <si>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</si>
  <si>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</si>
  <si>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</si>
  <si>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</si>
  <si>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</si>
  <si>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</si>
  <si>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</si>
  <si>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</si>
  <si>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</si>
  <si>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</si>
  <si>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</si>
  <si>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</si>
  <si>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</si>
  <si>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</si>
  <si>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</si>
  <si>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</si>
  <si>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</si>
  <si>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</si>
  <si>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</si>
  <si>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</si>
  <si>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</si>
  <si>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</si>
  <si>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</si>
  <si>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</si>
  <si>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</si>
  <si>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</si>
  <si>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</si>
  <si>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</si>
  <si>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</si>
  <si>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</si>
  <si>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</si>
  <si>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</si>
  <si>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</si>
  <si>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</si>
  <si>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</si>
  <si>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</si>
  <si>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</si>
  <si>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</si>
  <si>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</si>
  <si>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</si>
  <si>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</si>
  <si>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</si>
  <si>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</si>
  <si>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</si>
  <si>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</si>
  <si>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</si>
  <si>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</si>
  <si>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</si>
  <si>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</si>
  <si>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</si>
  <si>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</si>
  <si>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</si>
  <si>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</si>
  <si>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</si>
  <si>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</si>
  <si>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</si>
  <si>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</si>
  <si>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</si>
  <si>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</si>
  <si>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</si>
  <si>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</si>
  <si>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</si>
  <si>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</si>
  <si>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</si>
  <si>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</si>
  <si>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</si>
  <si>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</si>
  <si>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</si>
  <si>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</si>
  <si>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</si>
  <si>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</si>
  <si>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</si>
  <si>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</si>
  <si>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</si>
  <si>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</si>
  <si>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</si>
  <si>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</si>
  <si>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</si>
  <si>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</si>
  <si>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</si>
  <si>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</si>
  <si>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</si>
  <si>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</si>
  <si>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</si>
  <si>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</si>
  <si>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</si>
  <si>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</si>
  <si>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</si>
  <si>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</si>
  <si>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</si>
  <si>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</si>
  <si>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</si>
  <si>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</si>
  <si>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</si>
  <si>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</si>
  <si>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</si>
  <si>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</si>
  <si>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</si>
  <si>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</si>
  <si>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</si>
  <si>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</si>
  <si>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</si>
  <si>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</si>
  <si>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</si>
  <si>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</si>
  <si>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</si>
  <si>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</si>
  <si>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</si>
  <si>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</si>
  <si>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</si>
  <si>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</si>
  <si>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</si>
  <si>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</si>
  <si>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</si>
  <si>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</si>
  <si>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</si>
  <si>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</si>
  <si>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</si>
  <si>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</si>
  <si>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</si>
  <si>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</si>
  <si>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</si>
  <si>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</si>
  <si>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</si>
  <si>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</si>
  <si>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</si>
  <si>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</si>
  <si>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</si>
  <si>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</si>
  <si>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</si>
  <si>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</si>
  <si>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</si>
  <si>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</si>
  <si>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</si>
  <si>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</si>
  <si>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</si>
  <si>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</si>
  <si>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</si>
  <si>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</si>
  <si>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</si>
  <si>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</si>
  <si>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</si>
  <si>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</si>
  <si>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</si>
  <si>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</si>
  <si>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</si>
  <si>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</si>
  <si>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</si>
  <si>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</si>
  <si>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</si>
  <si>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</si>
  <si>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</si>
  <si>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</si>
  <si>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</si>
  <si>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</si>
  <si>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</si>
  <si>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</si>
  <si>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</si>
  <si>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</si>
  <si>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</si>
  <si>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</si>
  <si>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</si>
  <si>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</si>
  <si>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</si>
  <si>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</si>
  <si>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</si>
  <si>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</si>
  <si>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</si>
  <si>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</si>
  <si>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</si>
  <si>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</si>
  <si>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</si>
  <si>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</si>
  <si>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</si>
  <si>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</si>
  <si>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</si>
  <si>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</si>
  <si>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</si>
  <si>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</si>
  <si>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</si>
  <si>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</si>
  <si>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</si>
  <si>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</si>
  <si>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</si>
  <si>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</si>
  <si>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</si>
  <si>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</si>
  <si>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</si>
  <si>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</si>
  <si>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</si>
  <si>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</si>
  <si>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</si>
  <si>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</si>
  <si>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</si>
  <si>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</si>
  <si>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</si>
  <si>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</si>
  <si>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</si>
  <si>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</si>
  <si>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</si>
  <si>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</si>
  <si>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</si>
  <si>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</si>
  <si>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</si>
  <si>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</si>
  <si>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</si>
  <si>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</si>
  <si>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</si>
  <si>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</si>
  <si>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</si>
  <si>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</si>
  <si>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</si>
  <si>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</si>
  <si>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</si>
  <si>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</si>
  <si>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</si>
  <si>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</si>
  <si>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</si>
  <si>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</si>
  <si>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</si>
  <si>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</si>
  <si>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</si>
  <si>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</si>
  <si>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</si>
  <si>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</si>
  <si>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</si>
  <si>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</si>
  <si>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</si>
  <si>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</si>
  <si>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</si>
  <si>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</si>
  <si>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</si>
  <si>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</si>
  <si>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</si>
  <si>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</si>
  <si>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</si>
  <si>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</si>
  <si>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</si>
  <si>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</si>
  <si>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</si>
  <si>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</si>
  <si>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</si>
  <si>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</si>
  <si>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</si>
  <si>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</si>
  <si>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</si>
  <si>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</si>
  <si>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</si>
  <si>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</si>
  <si>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</si>
  <si>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</si>
  <si>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</si>
  <si>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</si>
  <si>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</si>
  <si>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</si>
  <si>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</si>
  <si>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</si>
  <si>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</si>
  <si>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</si>
  <si>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</si>
  <si>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</si>
  <si>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</si>
  <si>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</si>
  <si>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</si>
  <si>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</si>
  <si>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</si>
  <si>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</si>
  <si>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</si>
  <si>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</si>
  <si>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</si>
  <si>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</si>
  <si>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</si>
  <si>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</si>
  <si>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</si>
  <si>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</si>
  <si>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</si>
  <si>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</si>
  <si>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</si>
  <si>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</si>
  <si>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</si>
  <si>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</si>
  <si>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</si>
  <si>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</si>
  <si>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</si>
  <si>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</si>
  <si>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</si>
  <si>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</si>
  <si>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</si>
  <si>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</si>
  <si>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</si>
  <si>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</si>
  <si>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</si>
  <si>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</si>
  <si>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</si>
  <si>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</si>
  <si>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</si>
  <si>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</si>
  <si>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</si>
  <si>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</si>
  <si>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</si>
  <si>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</si>
  <si>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</si>
  <si>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</si>
  <si>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</si>
  <si>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</si>
  <si>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</si>
  <si>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</si>
  <si>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</si>
  <si>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</si>
  <si>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</si>
  <si>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</si>
  <si>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</si>
  <si>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</si>
  <si>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</si>
  <si>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</si>
  <si>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</si>
  <si>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</si>
  <si>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</si>
  <si>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</si>
  <si>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</si>
  <si>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</si>
  <si>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</si>
  <si>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</si>
  <si>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</si>
  <si>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</si>
  <si>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</si>
  <si>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</si>
  <si>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</si>
  <si>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</si>
  <si>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</si>
  <si>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</si>
  <si>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</si>
  <si>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</si>
  <si>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</si>
  <si>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</si>
  <si>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</si>
  <si>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</si>
  <si>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</si>
  <si>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</si>
  <si>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</si>
  <si>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</si>
  <si>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</si>
  <si>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</si>
  <si>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</si>
  <si>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</si>
  <si>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</si>
  <si>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</si>
  <si>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</si>
  <si>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</si>
  <si>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</si>
  <si>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</si>
  <si>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</si>
  <si>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</si>
  <si>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</si>
  <si>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</si>
  <si>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</si>
  <si>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</si>
  <si>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</si>
  <si>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</si>
  <si>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</si>
  <si>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</si>
  <si>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</si>
  <si>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</si>
  <si>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</si>
  <si>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</si>
  <si>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</si>
  <si>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</si>
  <si>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</si>
  <si>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</si>
  <si>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</si>
  <si>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</si>
  <si>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</si>
  <si>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</si>
  <si>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</si>
  <si>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</si>
  <si>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</si>
  <si>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</si>
  <si>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</si>
  <si>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</si>
  <si>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</si>
  <si>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</si>
  <si>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</si>
  <si>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</si>
  <si>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</si>
  <si>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</si>
  <si>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</si>
  <si>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</si>
  <si>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</si>
  <si>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</si>
  <si>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</si>
  <si>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</si>
  <si>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</si>
  <si>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</si>
  <si>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</si>
  <si>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</si>
  <si>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</si>
  <si>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</si>
  <si>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</si>
  <si>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</si>
  <si>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</si>
  <si>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</si>
  <si>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</si>
  <si>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</si>
  <si>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</si>
  <si>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</si>
  <si>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</si>
  <si>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</si>
  <si>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</si>
  <si>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</si>
  <si>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</si>
  <si>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</si>
  <si>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</si>
  <si>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</si>
  <si>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</si>
  <si>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</si>
  <si>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</si>
  <si>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</si>
  <si>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</si>
  <si>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</si>
  <si>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</si>
  <si>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</si>
  <si>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</si>
  <si>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</si>
  <si>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</si>
  <si>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</si>
  <si>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</si>
  <si>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</si>
  <si>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</si>
  <si>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</si>
  <si>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</si>
  <si>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</si>
  <si>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</si>
  <si>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</si>
  <si>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</si>
  <si>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</si>
  <si>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</si>
  <si>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</si>
  <si>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</si>
  <si>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</si>
  <si>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</si>
  <si>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</si>
  <si>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</si>
  <si>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</si>
  <si>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</si>
  <si>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</si>
  <si>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</si>
  <si>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</si>
  <si>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</si>
  <si>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</si>
  <si>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</si>
  <si>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</si>
  <si>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</si>
  <si>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</si>
  <si>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</si>
  <si>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</si>
  <si>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</si>
  <si>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</si>
  <si>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</si>
  <si>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</si>
  <si>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</si>
  <si>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</si>
  <si>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</si>
  <si>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</si>
  <si>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</si>
  <si>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</si>
  <si>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</si>
  <si>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</si>
  <si>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</si>
  <si>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</si>
  <si>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</si>
  <si>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</si>
  <si>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</si>
  <si>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</si>
  <si>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</si>
  <si>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</si>
  <si>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</si>
  <si>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</si>
  <si>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</si>
  <si>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</si>
  <si>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</si>
  <si>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</si>
  <si>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</si>
  <si>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</si>
  <si>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</si>
  <si>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</si>
  <si>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</si>
  <si>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</si>
  <si>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</si>
  <si>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</si>
  <si>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</si>
  <si>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</si>
  <si>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</si>
  <si>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</si>
  <si>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</si>
  <si>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</si>
  <si>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</si>
  <si>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</si>
  <si>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</si>
  <si>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</si>
  <si>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</si>
  <si>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</si>
  <si>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</si>
  <si>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</si>
  <si>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</si>
  <si>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</si>
  <si>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</si>
  <si>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</si>
  <si>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</si>
  <si>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</si>
  <si>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</si>
  <si>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</si>
  <si>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</si>
  <si>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</si>
  <si>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</si>
  <si>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</si>
  <si>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</si>
  <si>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</si>
  <si>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</si>
  <si>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</si>
  <si>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</si>
  <si>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</si>
  <si>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</si>
  <si>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</si>
  <si>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</si>
  <si>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</si>
  <si>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</si>
  <si>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</si>
  <si>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</si>
  <si>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</si>
  <si>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</si>
  <si>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</si>
  <si>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</si>
  <si>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</si>
  <si>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</si>
  <si>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</si>
  <si>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</si>
  <si>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</si>
  <si>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</si>
  <si>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</si>
  <si>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</si>
  <si>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</si>
  <si>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</si>
  <si>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</si>
  <si>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</si>
  <si>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</si>
  <si>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</si>
  <si>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</si>
  <si>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</si>
  <si>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</si>
  <si>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</si>
  <si>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</si>
  <si>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</si>
  <si>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</si>
  <si>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</si>
  <si>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</si>
  <si>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</si>
  <si>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</si>
  <si>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</si>
  <si>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</si>
  <si>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</si>
  <si>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</si>
  <si>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</si>
  <si>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</si>
  <si>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</si>
  <si>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</si>
  <si>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</si>
  <si>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</si>
  <si>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</si>
  <si>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</si>
  <si>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</si>
  <si>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</si>
  <si>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</si>
  <si>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</si>
  <si>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</si>
  <si>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</si>
  <si>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</si>
  <si>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</si>
  <si>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</si>
  <si>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</si>
  <si>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</si>
  <si>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</si>
  <si>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</si>
  <si>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</si>
  <si>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</si>
  <si>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</si>
  <si>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</si>
  <si>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</si>
  <si>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</si>
  <si>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</si>
  <si>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</si>
  <si>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</si>
  <si>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</si>
  <si>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</si>
  <si>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</si>
  <si>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</si>
  <si>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</si>
  <si>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</si>
  <si>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</si>
  <si>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</si>
  <si>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</si>
  <si>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</si>
  <si>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</si>
  <si>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</si>
  <si>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</si>
  <si>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</si>
  <si>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</si>
  <si>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</si>
  <si>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</si>
  <si>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</si>
  <si>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</si>
  <si>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</si>
  <si>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</si>
  <si>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</si>
  <si>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</si>
  <si>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</si>
  <si>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</si>
  <si>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</si>
  <si>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</si>
  <si>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</si>
  <si>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</si>
  <si>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</si>
  <si>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</si>
  <si>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</si>
  <si>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</si>
  <si>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</si>
  <si>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</si>
  <si>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</si>
  <si>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</si>
  <si>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</si>
  <si>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</si>
  <si>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</si>
  <si>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</si>
  <si>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</si>
  <si>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</si>
  <si>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</si>
  <si>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</si>
  <si>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</si>
  <si>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</si>
  <si>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</si>
  <si>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</si>
  <si>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</si>
  <si>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</si>
  <si>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</si>
  <si>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</si>
  <si>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</si>
  <si>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</si>
  <si>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</si>
  <si>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</si>
  <si>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</si>
  <si>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</si>
  <si>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</si>
  <si>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</si>
  <si>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</si>
  <si>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</si>
  <si>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</si>
  <si>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</si>
  <si>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</si>
  <si>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</si>
  <si>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</si>
  <si>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</si>
  <si>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</si>
  <si>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</si>
  <si>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</si>
  <si>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</si>
  <si>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</si>
  <si>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</si>
  <si>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</si>
  <si>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</si>
  <si>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</si>
  <si>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</si>
  <si>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</si>
  <si>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</si>
  <si>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</si>
  <si>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</si>
  <si>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</si>
  <si>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</si>
  <si>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</si>
  <si>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</si>
  <si>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</si>
  <si>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</si>
  <si>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</si>
  <si>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</si>
  <si>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</si>
  <si>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</si>
  <si>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</si>
  <si>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</si>
  <si>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</si>
  <si>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</si>
  <si>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</si>
  <si>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</si>
  <si>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</si>
  <si>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</si>
  <si>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</si>
  <si>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</si>
  <si>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</si>
  <si>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</si>
  <si>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</si>
  <si>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</si>
  <si>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</si>
  <si>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</si>
  <si>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</si>
  <si>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</si>
  <si>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</si>
  <si>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</si>
  <si>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</si>
  <si>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</si>
  <si>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</si>
  <si>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</si>
  <si>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</si>
  <si>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</si>
  <si>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</si>
  <si>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</si>
  <si>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</si>
  <si>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</si>
  <si>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</si>
  <si>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</si>
  <si>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</si>
  <si>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</si>
  <si>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</si>
  <si>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</si>
  <si>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</si>
  <si>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</si>
  <si>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</si>
  <si>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</si>
  <si>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</si>
  <si>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</si>
  <si>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</si>
  <si>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</si>
  <si>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</si>
  <si>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</si>
  <si>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</si>
  <si>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</si>
  <si>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</si>
  <si>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</si>
  <si>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</si>
  <si>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</si>
  <si>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</si>
  <si>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</si>
  <si>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</si>
  <si>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</si>
  <si>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</si>
  <si>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</si>
  <si>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</si>
  <si>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</si>
  <si>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</si>
  <si>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</si>
  <si>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</si>
  <si>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</si>
  <si>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</si>
  <si>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</si>
  <si>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</si>
  <si>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</si>
  <si>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</si>
  <si>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</si>
  <si>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</si>
  <si>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</si>
  <si>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</si>
  <si>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</si>
  <si>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</si>
  <si>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</si>
  <si>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</si>
  <si>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</si>
  <si>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</si>
  <si>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</si>
  <si>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</si>
  <si>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</si>
  <si>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</si>
  <si>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</si>
  <si>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</si>
  <si>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</si>
  <si>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</si>
  <si>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</si>
  <si>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</si>
  <si>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</si>
  <si>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</si>
  <si>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</si>
  <si>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</si>
  <si>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</si>
  <si>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</si>
  <si>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</si>
  <si>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</si>
  <si>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</si>
  <si>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</si>
  <si>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</si>
  <si>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</si>
  <si>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</si>
  <si>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</si>
  <si>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</si>
  <si>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</si>
  <si>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</si>
  <si>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</si>
  <si>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</si>
  <si>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</si>
  <si>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</si>
  <si>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</si>
  <si>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</si>
  <si>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</si>
  <si>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</si>
  <si>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</si>
  <si>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</si>
  <si>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</si>
  <si>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</si>
  <si>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</si>
  <si>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</si>
  <si>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</si>
  <si>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</si>
  <si>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</si>
  <si>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</si>
  <si>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</si>
  <si>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</si>
  <si>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</si>
  <si>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</si>
  <si>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</si>
  <si>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</si>
  <si>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</si>
  <si>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</si>
  <si>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</si>
  <si>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</si>
  <si>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</si>
  <si>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</si>
  <si>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</si>
  <si>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</si>
  <si>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</si>
  <si>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</si>
  <si>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</si>
  <si>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</si>
  <si>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</si>
  <si>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</si>
  <si>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</si>
  <si>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</si>
  <si>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</si>
  <si>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</si>
  <si>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</si>
  <si>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</si>
  <si>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</si>
  <si>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</si>
  <si>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</si>
  <si>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</si>
  <si>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</si>
  <si>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</si>
  <si>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</si>
  <si>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</si>
  <si>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</si>
  <si>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</si>
  <si>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</si>
  <si>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</si>
  <si>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</si>
  <si>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</si>
  <si>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</si>
  <si>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</si>
  <si>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</si>
  <si>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</si>
  <si>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</si>
  <si>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</si>
  <si>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</si>
  <si>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</si>
  <si>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</si>
  <si>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</si>
  <si>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</si>
  <si>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</si>
  <si>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</si>
  <si>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</si>
  <si>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</si>
  <si>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</si>
  <si>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</si>
  <si>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</si>
  <si>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</si>
  <si>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</si>
  <si>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</si>
  <si>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</si>
  <si>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</si>
  <si>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</si>
  <si>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</si>
  <si>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</si>
  <si>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</si>
  <si>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</si>
  <si>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</si>
  <si>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</si>
  <si>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</si>
  <si>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</si>
  <si>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</si>
  <si>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</si>
  <si>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</si>
  <si>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</si>
  <si>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</si>
  <si>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</si>
  <si>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</si>
  <si>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</si>
  <si>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</si>
  <si>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</si>
  <si>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</si>
  <si>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</si>
  <si>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</si>
  <si>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</si>
  <si>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</si>
  <si>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</si>
  <si>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</si>
  <si>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</si>
  <si>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</si>
  <si>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</si>
  <si>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</si>
  <si>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</si>
  <si>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</si>
  <si>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</si>
  <si>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</si>
  <si>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</si>
  <si>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</si>
  <si>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</si>
  <si>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</si>
  <si>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</si>
  <si>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</si>
  <si>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</si>
  <si>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</si>
  <si>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</si>
  <si>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</si>
  <si>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</si>
  <si>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</si>
  <si>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</si>
  <si>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</si>
  <si>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</si>
  <si>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</si>
  <si>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</si>
  <si>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</si>
  <si>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</si>
  <si>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</si>
  <si>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</si>
  <si>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</si>
  <si>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</si>
  <si>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</si>
  <si>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</si>
  <si>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</si>
  <si>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</si>
  <si>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</si>
  <si>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</si>
  <si>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</si>
  <si>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</si>
  <si>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</si>
  <si>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</si>
  <si>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</si>
  <si>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</si>
  <si>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</si>
  <si>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</si>
  <si>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</si>
  <si>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</si>
  <si>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</si>
  <si>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</si>
  <si>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</si>
  <si>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</si>
  <si>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</si>
  <si>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</si>
  <si>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</si>
  <si>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</si>
  <si>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</si>
  <si>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</si>
  <si>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</si>
  <si>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</si>
  <si>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</si>
  <si>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</si>
  <si>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</si>
  <si>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</si>
  <si>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</si>
  <si>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</si>
  <si>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</si>
  <si>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</si>
  <si>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</si>
  <si>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</si>
  <si>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</si>
  <si>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</si>
  <si>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</si>
  <si>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</si>
  <si>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</si>
  <si>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</si>
  <si>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</si>
  <si>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</si>
  <si>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</si>
  <si>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</si>
  <si>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</si>
  <si>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</si>
  <si>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</si>
  <si>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</si>
  <si>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</si>
  <si>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</si>
  <si>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</si>
  <si>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</si>
  <si>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</si>
  <si>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</si>
  <si>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</si>
  <si>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</si>
  <si>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</si>
  <si>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</si>
  <si>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</si>
  <si>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</si>
  <si>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</si>
  <si>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</si>
  <si>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</si>
  <si>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</si>
  <si>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</si>
  <si>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</si>
  <si>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</si>
  <si>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</si>
  <si>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</si>
  <si>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</si>
  <si>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</si>
  <si>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</si>
  <si>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</si>
  <si>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</si>
  <si>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</si>
  <si>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</si>
  <si>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</si>
  <si>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</si>
  <si>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</si>
  <si>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</si>
  <si>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</si>
  <si>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</si>
  <si>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</si>
  <si>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</si>
  <si>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</si>
  <si>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</si>
  <si>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</si>
  <si>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</si>
  <si>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</si>
  <si>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</si>
  <si>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</si>
  <si>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</si>
  <si>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</si>
  <si>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</si>
  <si>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</si>
  <si>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</si>
  <si>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</si>
  <si>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</si>
  <si>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</si>
  <si>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</si>
  <si>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</si>
  <si>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</si>
  <si>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</si>
  <si>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</si>
  <si>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</si>
  <si>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</si>
  <si>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</si>
  <si>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</si>
  <si>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</si>
  <si>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</si>
  <si>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</si>
  <si>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</si>
  <si>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</si>
  <si>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</si>
  <si>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</si>
  <si>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</si>
  <si>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</si>
  <si>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</si>
  <si>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</si>
  <si>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</si>
  <si>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</si>
  <si>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</si>
  <si>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</si>
  <si>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</si>
  <si>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</si>
  <si>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</si>
  <si>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</si>
  <si>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</si>
  <si>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</si>
  <si>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</si>
  <si>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</si>
  <si>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</si>
  <si>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</si>
  <si>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</si>
  <si>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</si>
  <si>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</si>
  <si>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</si>
  <si>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</si>
  <si>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</si>
  <si>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</si>
  <si>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</si>
  <si>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</si>
  <si>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</si>
  <si>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</si>
  <si>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</si>
  <si>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</si>
  <si>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</si>
  <si>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</si>
  <si>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</si>
  <si>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</si>
  <si>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</si>
  <si>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</si>
  <si>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</si>
  <si>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</si>
  <si>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</si>
  <si>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</si>
  <si>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</si>
  <si>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</si>
  <si>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</si>
  <si>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</si>
  <si>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</si>
  <si>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</si>
  <si>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</si>
  <si>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</si>
  <si>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</si>
  <si>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</si>
  <si>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</si>
  <si>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</si>
  <si>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</si>
  <si>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</si>
  <si>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</si>
  <si>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</si>
  <si>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</si>
  <si>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</si>
  <si>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</si>
  <si>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</si>
  <si>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</si>
  <si>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</si>
  <si>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</si>
  <si>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</si>
  <si>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</si>
  <si>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</si>
  <si>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</si>
  <si>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</si>
  <si>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</si>
  <si>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</si>
  <si>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</si>
  <si>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</si>
  <si>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</si>
  <si>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</si>
  <si>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</si>
  <si>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</si>
  <si>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</si>
  <si>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</si>
  <si>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</si>
  <si>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</si>
  <si>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</si>
  <si>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</si>
  <si>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</si>
  <si>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</si>
  <si>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</si>
  <si>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</si>
  <si>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</si>
  <si>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</si>
  <si>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</si>
  <si>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</si>
  <si>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</si>
  <si>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</si>
  <si>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</si>
  <si>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</si>
  <si>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</si>
  <si>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</si>
  <si>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</si>
  <si>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</si>
  <si>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</si>
  <si>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</si>
  <si>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</si>
  <si>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</si>
  <si>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</si>
  <si>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</si>
  <si>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</si>
  <si>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</si>
  <si>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</si>
  <si>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</si>
  <si>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</si>
  <si>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</si>
  <si>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</si>
  <si>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</si>
  <si>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</si>
  <si>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</si>
  <si>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</si>
  <si>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</si>
  <si>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</si>
  <si>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</si>
  <si>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</si>
  <si>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</si>
  <si>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</si>
  <si>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</si>
  <si>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</si>
  <si>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</si>
  <si>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</si>
  <si>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</si>
  <si>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</si>
  <si>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</si>
  <si>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</si>
  <si>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</si>
  <si>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</si>
  <si>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</si>
  <si>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</si>
  <si>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</si>
  <si>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</si>
  <si>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</si>
  <si>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</si>
  <si>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</si>
  <si>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</si>
  <si>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</si>
  <si>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</si>
  <si>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</si>
  <si>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</si>
  <si>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</si>
  <si>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</si>
  <si>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</si>
  <si>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</si>
  <si>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</si>
  <si>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</si>
  <si>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</si>
  <si>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</si>
  <si>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</si>
  <si>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</si>
  <si>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</si>
  <si>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</si>
  <si>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</si>
  <si>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</si>
  <si>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</si>
  <si>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</si>
  <si>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</si>
  <si>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</si>
  <si>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</si>
  <si>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</si>
  <si>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</si>
  <si>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</si>
  <si>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</si>
  <si>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</si>
  <si>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</si>
  <si>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</si>
  <si>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</si>
  <si>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</si>
  <si>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</si>
  <si>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</si>
  <si>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</si>
  <si>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</si>
  <si>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</si>
  <si>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</si>
  <si>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</si>
  <si>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</si>
  <si>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</si>
  <si>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</si>
  <si>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</si>
  <si>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</si>
  <si>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</si>
  <si>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</si>
  <si>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</si>
  <si>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</si>
  <si>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</si>
  <si>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</si>
  <si>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</si>
  <si>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</si>
  <si>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</si>
  <si>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</si>
  <si>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</si>
  <si>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</si>
  <si>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</si>
  <si>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</si>
  <si>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</si>
  <si>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</si>
  <si>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</si>
  <si>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</si>
  <si>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</si>
  <si>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</si>
  <si>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</si>
  <si>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</si>
  <si>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</si>
  <si>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</si>
  <si>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</si>
  <si>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</si>
  <si>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</si>
  <si>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</si>
  <si>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</si>
  <si>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</si>
  <si>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</si>
  <si>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</si>
  <si>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</si>
  <si>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</si>
  <si>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</si>
  <si>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</si>
  <si>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</si>
  <si>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</si>
  <si>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</si>
  <si>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</si>
  <si>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</si>
  <si>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</si>
  <si>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</si>
  <si>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</si>
  <si>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</si>
  <si>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</si>
  <si>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</si>
  <si>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</si>
  <si>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</si>
  <si>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</si>
  <si>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</si>
  <si>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</si>
  <si>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</si>
  <si>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</si>
  <si>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</si>
  <si>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</si>
  <si>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</si>
  <si>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</si>
  <si>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</si>
  <si>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</si>
  <si>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</si>
  <si>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</si>
  <si>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</si>
  <si>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</si>
  <si>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</si>
  <si>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</si>
  <si>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</si>
  <si>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</si>
  <si>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</si>
  <si>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</si>
  <si>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</si>
  <si>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</si>
  <si>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</si>
  <si>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</si>
  <si>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</si>
  <si>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</si>
  <si>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</si>
  <si>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</si>
  <si>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</si>
  <si>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</si>
  <si>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</si>
  <si>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</si>
  <si>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</si>
  <si>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</si>
  <si>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</si>
  <si>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</si>
  <si>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</si>
  <si>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</si>
  <si>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</si>
  <si>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</si>
  <si>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</si>
  <si>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</si>
  <si>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</si>
  <si>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</si>
  <si>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</si>
  <si>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</si>
  <si>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</si>
  <si>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</si>
  <si>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</si>
  <si>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</si>
  <si>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</si>
  <si>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</si>
  <si>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</si>
  <si>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</si>
  <si>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</si>
  <si>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</si>
  <si>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</si>
  <si>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</si>
  <si>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</si>
  <si>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</si>
  <si>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</si>
  <si>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</si>
  <si>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</si>
  <si>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</si>
  <si>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</si>
  <si>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</si>
  <si>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</si>
  <si>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</si>
  <si>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</si>
  <si>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</si>
  <si>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</si>
  <si>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</si>
  <si>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</si>
  <si>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</si>
  <si>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</si>
  <si>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</si>
  <si>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</si>
  <si>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</si>
  <si>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</si>
  <si>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</si>
  <si>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</si>
  <si>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</si>
  <si>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</si>
  <si>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</si>
  <si>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</si>
  <si>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</si>
  <si>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</si>
  <si>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</si>
  <si>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</si>
  <si>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</si>
  <si>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</si>
  <si>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</si>
  <si>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</si>
  <si>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</si>
  <si>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</si>
  <si>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</si>
  <si>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</si>
  <si>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</si>
  <si>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</si>
  <si>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</si>
  <si>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</si>
  <si>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</si>
  <si>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</si>
  <si>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</si>
  <si>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</si>
  <si>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</si>
  <si>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</si>
  <si>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</si>
  <si>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</si>
  <si>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</si>
  <si>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</si>
  <si>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</si>
  <si>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</si>
  <si>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</si>
  <si>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</si>
  <si>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</si>
  <si>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</si>
  <si>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</si>
  <si>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</si>
  <si>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</si>
  <si>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</si>
  <si>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</si>
  <si>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</si>
  <si>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</si>
  <si>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</si>
  <si>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</si>
  <si>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</si>
  <si>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</si>
  <si>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</si>
  <si>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</si>
  <si>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</si>
  <si>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</si>
  <si>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</si>
  <si>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</si>
  <si>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</si>
  <si>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</si>
  <si>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</si>
  <si>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</si>
  <si>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</si>
  <si>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</si>
  <si>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</si>
  <si>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</si>
  <si>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</si>
  <si>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</si>
  <si>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</si>
  <si>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</si>
  <si>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</si>
  <si>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</si>
  <si>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</si>
  <si>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</si>
  <si>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</si>
  <si>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</si>
  <si>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</si>
  <si>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</si>
  <si>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</si>
  <si>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</si>
  <si>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</si>
  <si>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</si>
  <si>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</si>
  <si>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</si>
  <si>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</si>
  <si>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</si>
  <si>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</si>
  <si>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</si>
  <si>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</si>
  <si>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</si>
  <si>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</si>
  <si>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</si>
  <si>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</si>
  <si>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</si>
  <si>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</si>
  <si>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</si>
  <si>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</si>
  <si>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</si>
  <si>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</si>
  <si>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</si>
  <si>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</si>
  <si>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</si>
  <si>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</si>
  <si>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</si>
  <si>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</si>
  <si>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</si>
  <si>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</si>
  <si>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</si>
  <si>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</si>
  <si>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</si>
  <si>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</si>
  <si>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</si>
  <si>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</si>
  <si>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</si>
  <si>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</si>
  <si>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</si>
  <si>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</si>
  <si>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</si>
  <si>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</si>
  <si>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</si>
  <si>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</si>
  <si>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</si>
  <si>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</si>
  <si>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</si>
  <si>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</si>
  <si>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</si>
  <si>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</si>
  <si>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</si>
  <si>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</si>
  <si>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</si>
  <si>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</si>
  <si>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</si>
  <si>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</si>
  <si>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</si>
  <si>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</si>
  <si>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</si>
  <si>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</si>
  <si>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</si>
  <si>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</si>
  <si>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</si>
  <si>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</si>
  <si>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</si>
  <si>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</si>
  <si>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</si>
  <si>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</si>
  <si>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</si>
  <si>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</si>
  <si>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</si>
  <si>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</si>
  <si>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</si>
  <si>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</si>
  <si>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</si>
  <si>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</si>
  <si>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</si>
  <si>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</si>
  <si>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</si>
  <si>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</si>
  <si>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</si>
  <si>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</si>
  <si>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</si>
  <si>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</si>
  <si>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</si>
  <si>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</si>
  <si>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</si>
  <si>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</si>
  <si>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</si>
  <si>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</si>
  <si>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</si>
  <si>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</si>
  <si>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</si>
  <si>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</si>
  <si>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</si>
  <si>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</si>
  <si>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</si>
  <si>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</si>
  <si>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</si>
  <si>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</si>
  <si>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</si>
  <si>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</si>
  <si>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</si>
  <si>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</si>
  <si>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</si>
  <si>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</si>
  <si>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</si>
  <si>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</si>
  <si>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</si>
  <si>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</si>
  <si>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</si>
  <si>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</si>
  <si>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</si>
  <si>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</si>
  <si>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</si>
  <si>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</si>
  <si>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</si>
  <si>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</si>
  <si>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</si>
  <si>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</si>
  <si>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</si>
  <si>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</si>
  <si>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</si>
  <si>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</si>
  <si>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</si>
  <si>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</si>
  <si>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</si>
  <si>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</si>
  <si>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</si>
  <si>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</si>
  <si>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</si>
  <si>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</si>
  <si>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</si>
  <si>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</si>
  <si>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</si>
  <si>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</si>
  <si>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</si>
  <si>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</si>
  <si>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</si>
  <si>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</si>
  <si>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</si>
  <si>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</si>
  <si>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</si>
  <si>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</si>
  <si>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</si>
  <si>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</si>
  <si>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</si>
  <si>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</si>
  <si>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</si>
  <si>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</si>
  <si>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</si>
  <si>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</si>
  <si>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</si>
  <si>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</si>
  <si>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</si>
  <si>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</si>
  <si>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</si>
  <si>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</si>
  <si>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</si>
  <si>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</si>
  <si>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</si>
  <si>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</si>
  <si>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</si>
  <si>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</si>
  <si>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</si>
  <si>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</si>
  <si>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</si>
  <si>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</si>
  <si>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</si>
  <si>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</si>
  <si>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</si>
  <si>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</si>
  <si>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</si>
  <si>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</si>
  <si>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</si>
  <si>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</si>
  <si>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</si>
  <si>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</si>
  <si>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</si>
  <si>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</si>
  <si>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</si>
  <si>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</si>
  <si>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</si>
  <si>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</si>
  <si>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</si>
  <si>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</si>
  <si>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</si>
  <si>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</si>
  <si>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</si>
  <si>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</si>
  <si>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</si>
  <si>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</si>
  <si>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</si>
  <si>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</si>
  <si>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</si>
  <si>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</si>
  <si>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</si>
  <si>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</si>
  <si>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</si>
  <si>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</si>
  <si>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</si>
  <si>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</si>
  <si>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</si>
  <si>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</si>
  <si>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</si>
  <si>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</si>
  <si>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</si>
  <si>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</si>
  <si>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</si>
  <si>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</si>
  <si>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</si>
  <si>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</si>
  <si>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</si>
  <si>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</si>
  <si>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</si>
  <si>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</si>
  <si>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</si>
  <si>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</si>
  <si>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</si>
  <si>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</si>
  <si>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</si>
  <si>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</si>
  <si>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</si>
  <si>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</si>
  <si>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</si>
  <si>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</si>
  <si>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</si>
  <si>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</si>
  <si>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</si>
  <si>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</si>
  <si>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</si>
  <si>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</si>
  <si>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</si>
  <si>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</si>
  <si>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</si>
  <si>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</si>
  <si>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</si>
  <si>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</si>
  <si>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</si>
  <si>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</si>
  <si>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</si>
  <si>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</si>
  <si>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</si>
  <si>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</si>
  <si>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</si>
  <si>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</si>
  <si>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</si>
  <si>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</si>
  <si>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</si>
  <si>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</si>
  <si>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</si>
  <si>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</si>
  <si>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</si>
  <si>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</si>
  <si>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</si>
  <si>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</si>
  <si>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</si>
  <si>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</si>
  <si>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</si>
  <si>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</si>
  <si>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</si>
  <si>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</si>
  <si>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</si>
  <si>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</si>
  <si>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</si>
  <si>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</si>
  <si>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</si>
  <si>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</si>
  <si>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</si>
  <si>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</si>
  <si>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</si>
  <si>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</si>
  <si>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</si>
  <si>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</si>
  <si>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</si>
  <si>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</si>
  <si>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</si>
  <si>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</si>
  <si>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</si>
  <si>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</si>
  <si>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</si>
  <si>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</si>
  <si>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</si>
  <si>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</si>
  <si>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</si>
  <si>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</si>
  <si>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</si>
  <si>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</si>
  <si>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</si>
  <si>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</si>
  <si>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</si>
  <si>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</si>
  <si>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</si>
  <si>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</si>
  <si>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</si>
  <si>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</si>
  <si>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</si>
  <si>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</si>
  <si>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</si>
  <si>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</si>
  <si>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</si>
  <si>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</si>
  <si>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</si>
  <si>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</si>
  <si>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</si>
  <si>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</si>
  <si>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</si>
  <si>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</si>
  <si>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</si>
  <si>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</si>
  <si>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</si>
  <si>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</si>
  <si>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</si>
  <si>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</si>
  <si>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</si>
  <si>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</si>
  <si>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</si>
  <si>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</si>
  <si>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</si>
  <si>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</si>
  <si>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</si>
  <si>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</si>
  <si>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</si>
  <si>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</si>
  <si>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</si>
  <si>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</si>
  <si>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</si>
  <si>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</si>
  <si>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</si>
  <si>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</si>
  <si>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</si>
  <si>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</si>
  <si>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</si>
  <si>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</si>
  <si>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</si>
  <si>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</si>
  <si>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</si>
  <si>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</si>
  <si>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</si>
  <si>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</si>
  <si>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</si>
  <si>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</si>
  <si>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</si>
  <si>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</si>
  <si>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</si>
  <si>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</si>
  <si>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</si>
  <si>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</si>
  <si>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</si>
  <si>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</si>
  <si>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</si>
  <si>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</si>
  <si>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</si>
  <si>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</si>
  <si>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</si>
  <si>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</si>
  <si>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</si>
  <si>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</si>
  <si>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</si>
  <si>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</si>
  <si>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</si>
  <si>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</si>
  <si>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</si>
  <si>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</si>
  <si>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</si>
  <si>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</si>
  <si>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</si>
  <si>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</si>
  <si>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</si>
  <si>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</si>
  <si>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</si>
  <si>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</si>
  <si>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</si>
  <si>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</si>
  <si>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</si>
  <si>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</si>
  <si>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</si>
  <si>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</si>
  <si>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</si>
  <si>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</si>
  <si>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</si>
  <si>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</si>
  <si>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</si>
  <si>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</si>
  <si>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</si>
  <si>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</si>
  <si>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</si>
  <si>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</si>
  <si>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</si>
  <si>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</si>
  <si>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</si>
  <si>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</si>
  <si>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</si>
  <si>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</si>
  <si>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</si>
  <si>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</si>
  <si>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</si>
  <si>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</si>
  <si>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</si>
  <si>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</si>
  <si>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</si>
  <si>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</si>
  <si>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</si>
  <si>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</si>
  <si>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</si>
  <si>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</si>
  <si>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</si>
  <si>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</si>
  <si>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</si>
  <si>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</si>
  <si>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</si>
  <si>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</si>
  <si>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</si>
  <si>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</si>
  <si>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</si>
  <si>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</si>
  <si>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</si>
  <si>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</si>
  <si>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</si>
  <si>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</si>
  <si>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</si>
  <si>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</si>
  <si>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</si>
  <si>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</si>
  <si>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</si>
  <si>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</si>
  <si>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</si>
  <si>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</si>
  <si>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</si>
  <si>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</si>
  <si>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</si>
  <si>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</si>
  <si>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</si>
  <si>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</si>
  <si>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</si>
  <si>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</si>
  <si>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</si>
  <si>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</si>
  <si>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</si>
  <si>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</si>
  <si>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</si>
  <si>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</si>
  <si>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</si>
  <si>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</si>
  <si>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</si>
  <si>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</si>
  <si>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</si>
  <si>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</si>
  <si>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</si>
  <si>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</si>
  <si>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</si>
  <si>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</si>
  <si>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</si>
  <si>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</si>
  <si>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</si>
  <si>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</si>
  <si>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</si>
  <si>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</si>
  <si>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</si>
  <si>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</si>
  <si>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</si>
  <si>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</si>
  <si>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</si>
  <si>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</si>
  <si>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</si>
  <si>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</si>
  <si>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</si>
  <si>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</si>
  <si>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</si>
  <si>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</si>
  <si>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</si>
  <si>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</si>
  <si>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</si>
  <si>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</si>
  <si>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</si>
  <si>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</si>
  <si>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</si>
  <si>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</si>
  <si>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</si>
  <si>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</si>
  <si>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</si>
  <si>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</si>
  <si>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</si>
  <si>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</si>
  <si>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</si>
  <si>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</si>
  <si>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</si>
  <si>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</si>
  <si>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</si>
  <si>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</si>
  <si>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</si>
  <si>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</si>
  <si>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</si>
  <si>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</si>
  <si>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</si>
  <si>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</si>
  <si>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</si>
  <si>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</si>
  <si>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</si>
  <si>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</si>
  <si>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</si>
  <si>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</si>
  <si>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</si>
  <si>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</si>
  <si>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</si>
  <si>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</si>
  <si>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</si>
  <si>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</si>
  <si>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</si>
  <si>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</si>
  <si>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</si>
  <si>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</si>
  <si>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</si>
  <si>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</si>
  <si>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</si>
  <si>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</si>
  <si>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</si>
  <si>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</si>
  <si>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</si>
  <si>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</si>
  <si>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</si>
  <si>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</si>
  <si>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</si>
  <si>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</si>
  <si>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</si>
  <si>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</si>
  <si>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</si>
  <si>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</si>
  <si>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</si>
  <si>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</si>
  <si>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</si>
  <si>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</si>
  <si>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</si>
  <si>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</si>
  <si>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</si>
  <si>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</si>
  <si>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</si>
  <si>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</si>
  <si>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</si>
  <si>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</si>
  <si>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</si>
  <si>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</si>
  <si>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</si>
  <si>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</si>
  <si>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</si>
  <si>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</si>
  <si>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</si>
  <si>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</si>
  <si>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</si>
  <si>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</si>
  <si>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</si>
  <si>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</si>
  <si>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</si>
  <si>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</si>
  <si>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</si>
  <si>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</si>
  <si>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</si>
  <si>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</si>
  <si>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</si>
  <si>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</si>
  <si>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</si>
  <si>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</si>
  <si>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</si>
  <si>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</si>
  <si>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</si>
  <si>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</si>
  <si>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</si>
  <si>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</si>
  <si>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</si>
  <si>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</si>
  <si>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</si>
  <si>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</si>
  <si>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</si>
  <si>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</si>
  <si>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</si>
  <si>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</si>
  <si>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</si>
  <si>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</si>
  <si>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</si>
  <si>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</si>
  <si>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</si>
  <si>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</si>
  <si>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</si>
  <si>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</si>
  <si>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</si>
  <si>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</si>
  <si>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</si>
  <si>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</si>
  <si>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</si>
  <si>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</si>
  <si>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</si>
  <si>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</si>
  <si>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</si>
  <si>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</si>
  <si>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</si>
  <si>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</si>
  <si>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</si>
  <si>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</si>
  <si>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</si>
  <si>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</si>
  <si>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</si>
  <si>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</si>
  <si>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</si>
  <si>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</si>
  <si>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</si>
  <si>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</si>
  <si>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</si>
  <si>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</si>
  <si>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</si>
  <si>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</si>
  <si>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</si>
  <si>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</si>
  <si>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</si>
  <si>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</si>
  <si>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</si>
  <si>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</si>
  <si>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</si>
  <si>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</si>
  <si>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</si>
  <si>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</si>
  <si>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</si>
  <si>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</si>
  <si>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</si>
  <si>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</si>
  <si>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</si>
  <si>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</si>
  <si>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</si>
  <si>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</si>
  <si>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</si>
  <si>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</si>
  <si>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</si>
  <si>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</si>
  <si>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</si>
  <si>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</si>
  <si>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</si>
  <si>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</si>
  <si>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</si>
  <si>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</si>
  <si>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</si>
  <si>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</si>
  <si>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</si>
  <si>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</si>
  <si>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</si>
  <si>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</si>
  <si>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</si>
  <si>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</si>
  <si>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</si>
  <si>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</si>
  <si>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</si>
  <si>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</si>
  <si>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</si>
  <si>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</si>
  <si>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</si>
  <si>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</si>
  <si>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</si>
  <si>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</si>
  <si>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</si>
  <si>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</si>
  <si>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</si>
  <si>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</si>
  <si>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</si>
  <si>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</si>
  <si>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</si>
  <si>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</si>
  <si>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</si>
  <si>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</si>
  <si>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</si>
  <si>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</si>
  <si>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</si>
  <si>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</si>
  <si>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</si>
  <si>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</si>
  <si>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</si>
  <si>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</si>
  <si>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</si>
  <si>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</si>
  <si>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</si>
  <si>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</si>
  <si>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</si>
  <si>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</si>
  <si>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</si>
  <si>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</si>
  <si>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</si>
  <si>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</si>
  <si>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</si>
  <si>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</si>
  <si>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</si>
  <si>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</si>
  <si>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</si>
  <si>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</si>
  <si>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</si>
  <si>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</si>
  <si>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</si>
  <si>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</si>
  <si>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</si>
  <si>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</si>
  <si>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</si>
  <si>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</si>
  <si>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</si>
  <si>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</si>
  <si>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</si>
  <si>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</si>
  <si>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</si>
  <si>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</si>
  <si>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</si>
  <si>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</si>
  <si>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</si>
  <si>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</si>
  <si>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</si>
  <si>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</si>
  <si>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</si>
  <si>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</si>
  <si>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</si>
  <si>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</si>
  <si>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</si>
  <si>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</si>
  <si>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</si>
  <si>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</si>
  <si>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</si>
  <si>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</si>
  <si>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</si>
  <si>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</si>
  <si>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</si>
  <si>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</si>
  <si>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</si>
  <si>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</si>
  <si>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</si>
  <si>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</si>
  <si>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</si>
  <si>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</si>
  <si>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</si>
  <si>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</si>
  <si>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</si>
  <si>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</si>
  <si>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</si>
  <si>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</si>
  <si>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</si>
  <si>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</si>
  <si>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</si>
  <si>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</si>
  <si>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</si>
  <si>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</si>
  <si>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</si>
  <si>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</si>
  <si>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</si>
  <si>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</si>
  <si>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</si>
  <si>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</si>
  <si>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</si>
  <si>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</si>
  <si>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</si>
  <si>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</si>
  <si>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</si>
  <si>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</si>
  <si>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</si>
  <si>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</si>
  <si>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</si>
  <si>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</si>
  <si>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</si>
  <si>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</si>
  <si>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</si>
  <si>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</si>
  <si>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</si>
  <si>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</si>
  <si>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</si>
  <si>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</si>
  <si>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</si>
  <si>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</si>
  <si>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</si>
  <si>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</si>
  <si>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</si>
  <si>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</si>
  <si>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</si>
  <si>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</si>
  <si>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</si>
  <si>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</si>
  <si>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</si>
  <si>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</si>
  <si>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</si>
  <si>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</si>
  <si>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</si>
  <si>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</si>
  <si>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</si>
  <si>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</si>
  <si>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</si>
  <si>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</si>
  <si>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</si>
  <si>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</si>
  <si>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</si>
  <si>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</si>
  <si>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</si>
  <si>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</si>
  <si>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</si>
  <si>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</si>
  <si>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</si>
  <si>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</si>
  <si>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</si>
  <si>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</si>
  <si>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</si>
  <si>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</si>
  <si>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</si>
  <si>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</si>
  <si>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</si>
  <si>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</si>
  <si>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</si>
  <si>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</si>
  <si>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</si>
  <si>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</si>
  <si>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</si>
  <si>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</si>
  <si>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</si>
  <si>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</si>
  <si>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</si>
  <si>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</si>
  <si>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</si>
  <si>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</si>
  <si>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</si>
  <si>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</si>
  <si>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</si>
  <si>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</si>
  <si>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</si>
  <si>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</si>
  <si>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</si>
  <si>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</si>
  <si>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</si>
  <si>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</si>
  <si>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</si>
  <si>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</si>
  <si>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</si>
  <si>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</si>
  <si>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</si>
  <si>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</si>
  <si>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</si>
  <si>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</si>
  <si>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</si>
  <si>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</si>
  <si>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</si>
  <si>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</si>
  <si>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</si>
  <si>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</si>
  <si>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</si>
  <si>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</si>
  <si>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</si>
  <si>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</si>
  <si>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</si>
  <si>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</si>
  <si>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</si>
  <si>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</si>
  <si>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</si>
  <si>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</si>
  <si>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</si>
  <si>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</si>
  <si>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</si>
  <si>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</si>
  <si>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</si>
  <si>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</si>
  <si>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</si>
  <si>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</si>
  <si>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</si>
  <si>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</si>
  <si>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</si>
  <si>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</si>
  <si>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</si>
  <si>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</si>
  <si>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</si>
  <si>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</si>
  <si>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</si>
  <si>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</si>
  <si>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</si>
  <si>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</si>
  <si>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</si>
  <si>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</si>
  <si>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</si>
  <si>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</si>
  <si>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</si>
  <si>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</si>
  <si>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</si>
  <si>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</si>
  <si>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</si>
  <si>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</si>
  <si>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</si>
  <si>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</si>
  <si>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</si>
  <si>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</si>
  <si>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</si>
  <si>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</si>
  <si>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</si>
  <si>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</si>
  <si>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</si>
  <si>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</si>
  <si>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</si>
  <si>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</si>
  <si>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</si>
  <si>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</si>
  <si>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</si>
  <si>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</si>
  <si>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</si>
  <si>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</si>
  <si>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</si>
  <si>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</si>
  <si>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</si>
  <si>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</si>
  <si>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</si>
  <si>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</si>
  <si>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</si>
  <si>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</si>
  <si>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</si>
  <si>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</si>
  <si>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</si>
  <si>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</si>
  <si>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</si>
  <si>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</si>
  <si>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</si>
  <si>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</si>
  <si>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</si>
  <si>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</si>
  <si>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</si>
  <si>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</si>
  <si>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</si>
  <si>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</si>
  <si>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</si>
  <si>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</si>
  <si>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</si>
  <si>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</si>
  <si>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</si>
  <si>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</si>
  <si>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</si>
  <si>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</si>
  <si>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</si>
  <si>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</si>
  <si>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</si>
  <si>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</si>
  <si>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</si>
  <si>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</si>
  <si>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</si>
  <si>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</si>
  <si>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</si>
  <si>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</si>
  <si>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</si>
  <si>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</si>
  <si>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</si>
  <si>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</si>
  <si>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</si>
  <si>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</si>
  <si>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</si>
  <si>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</si>
  <si>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</si>
  <si>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</si>
  <si>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</si>
  <si>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</si>
  <si>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</si>
  <si>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</si>
  <si>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</si>
  <si>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</si>
  <si>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</si>
  <si>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</si>
  <si>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</si>
  <si>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</si>
  <si>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</si>
  <si>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</si>
  <si>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</si>
  <si>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</si>
  <si>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</si>
  <si>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</si>
  <si>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</si>
  <si>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</si>
  <si>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</si>
  <si>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</si>
  <si>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</si>
  <si>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</si>
  <si>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</si>
  <si>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</si>
  <si>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</si>
  <si>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</si>
  <si>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</si>
  <si>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</si>
  <si>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</si>
  <si>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</si>
  <si>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</si>
  <si>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</si>
  <si>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</si>
  <si>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</si>
  <si>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</si>
  <si>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</si>
  <si>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</si>
  <si>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</si>
  <si>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</si>
  <si>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</si>
  <si>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</si>
  <si>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</si>
  <si>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</si>
  <si>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</si>
  <si>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</si>
  <si>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</si>
  <si>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</si>
  <si>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</si>
  <si>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</si>
  <si>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</si>
  <si>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</si>
  <si>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</si>
  <si>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</si>
  <si>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</si>
  <si>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</si>
  <si>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</si>
  <si>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</si>
  <si>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</si>
  <si>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</si>
  <si>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</si>
  <si>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</si>
  <si>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</si>
  <si>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</si>
  <si>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</si>
  <si>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</si>
  <si>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</si>
  <si>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</si>
  <si>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</si>
  <si>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</si>
  <si>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</si>
  <si>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</si>
  <si>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</si>
  <si>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</si>
  <si>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</si>
  <si>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</si>
  <si>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</si>
  <si>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</si>
  <si>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</si>
  <si>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</si>
  <si>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</si>
  <si>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</si>
  <si>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</si>
  <si>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</si>
  <si>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</si>
  <si>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</si>
  <si>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</si>
  <si>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</si>
  <si>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</si>
  <si>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</si>
  <si>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</si>
  <si>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</si>
  <si>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</si>
  <si>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</si>
  <si>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</si>
  <si>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</si>
  <si>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</si>
  <si>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</si>
  <si>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</si>
  <si>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</si>
  <si>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</si>
  <si>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</si>
  <si>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</si>
  <si>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</si>
  <si>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</si>
  <si>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</si>
  <si>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</si>
  <si>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</si>
  <si>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</si>
  <si>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</si>
  <si>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</si>
  <si>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</si>
  <si>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</si>
  <si>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</si>
  <si>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</si>
  <si>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</si>
  <si>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</si>
  <si>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</si>
  <si>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</si>
  <si>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</si>
  <si>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</si>
  <si>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</si>
  <si>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</si>
  <si>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</si>
  <si>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</si>
  <si>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</si>
  <si>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</si>
  <si>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</si>
  <si>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</si>
  <si>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</si>
  <si>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</si>
  <si>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</si>
  <si>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</si>
  <si>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</si>
  <si>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</si>
  <si>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</si>
  <si>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</si>
  <si>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</si>
  <si>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</si>
  <si>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</si>
  <si>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</si>
  <si>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</si>
  <si>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</si>
  <si>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</si>
  <si>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</si>
  <si>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</si>
  <si>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</si>
  <si>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</si>
  <si>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</si>
  <si>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</si>
  <si>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</si>
  <si>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</si>
  <si>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</si>
  <si>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</si>
  <si>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</si>
  <si>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</si>
  <si>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</si>
  <si>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</si>
  <si>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</si>
  <si>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</si>
  <si>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</si>
  <si>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</si>
  <si>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</si>
  <si>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</si>
  <si>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</si>
  <si>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</si>
  <si>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</si>
  <si>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</si>
  <si>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</si>
  <si>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</si>
  <si>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</si>
  <si>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</si>
  <si>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</si>
  <si>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</si>
  <si>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</si>
  <si>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</si>
  <si>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</si>
  <si>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</si>
  <si>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</si>
  <si>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</si>
  <si>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</si>
  <si>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</si>
  <si>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</si>
  <si>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</si>
  <si>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</si>
  <si>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</si>
  <si>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</si>
  <si>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</si>
  <si>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</si>
  <si>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</si>
  <si>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</si>
  <si>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</si>
  <si>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</si>
  <si>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</si>
  <si>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</si>
  <si>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</si>
  <si>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</si>
  <si>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</si>
  <si>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</si>
  <si>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</si>
  <si>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</si>
  <si>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</si>
  <si>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</si>
  <si>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</si>
  <si>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</si>
  <si>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</si>
  <si>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</si>
  <si>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</si>
  <si>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</si>
  <si>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</si>
  <si>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</si>
  <si>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</si>
  <si>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</si>
  <si>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</si>
  <si>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</si>
  <si>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</si>
  <si>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</si>
  <si>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</si>
  <si>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</si>
  <si>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</si>
  <si>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</si>
  <si>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</si>
  <si>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</si>
  <si>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</si>
  <si>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</si>
  <si>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</si>
  <si>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</si>
  <si>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</si>
  <si>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</si>
  <si>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</si>
  <si>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</si>
  <si>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</si>
  <si>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</si>
  <si>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</si>
  <si>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</si>
  <si>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</si>
  <si>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</si>
  <si>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</si>
  <si>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</si>
  <si>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</si>
  <si>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</si>
  <si>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</si>
  <si>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</si>
  <si>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</si>
  <si>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</si>
  <si>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</si>
  <si>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</si>
  <si>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</si>
  <si>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</si>
  <si>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</si>
  <si>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</si>
  <si>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</si>
  <si>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</si>
  <si>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</si>
  <si>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</si>
  <si>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</si>
  <si>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</si>
  <si>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</si>
  <si>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</si>
  <si>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</si>
  <si>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</si>
  <si>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</si>
  <si>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</si>
  <si>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</si>
  <si>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</si>
  <si>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</si>
  <si>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</si>
  <si>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</si>
  <si>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</si>
  <si>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</si>
  <si>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</si>
  <si>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</si>
  <si>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</si>
  <si>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</si>
  <si>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</si>
  <si>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</si>
  <si>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</si>
  <si>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</si>
  <si>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</si>
  <si>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</si>
  <si>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</si>
  <si>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</si>
  <si>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</si>
  <si>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</si>
  <si>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</si>
  <si>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</si>
  <si>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</si>
  <si>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</si>
  <si>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</si>
  <si>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</si>
  <si>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</si>
  <si>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</si>
  <si>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</si>
  <si>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</si>
  <si>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</si>
  <si>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</si>
  <si>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</si>
  <si>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</si>
  <si>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</si>
  <si>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</si>
  <si>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</si>
  <si>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</si>
  <si>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</si>
  <si>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</si>
  <si>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</si>
  <si>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</si>
  <si>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</si>
  <si>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</si>
  <si>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</si>
  <si>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</si>
  <si>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</si>
  <si>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</si>
  <si>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</si>
  <si>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</si>
  <si>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</si>
  <si>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</si>
  <si>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</si>
  <si>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</si>
  <si>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</si>
  <si>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</si>
  <si>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</si>
  <si>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</si>
  <si>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</si>
  <si>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</si>
  <si>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</si>
  <si>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</si>
  <si>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</si>
  <si>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</si>
  <si>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</si>
  <si>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</si>
  <si>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</si>
  <si>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</si>
  <si>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</si>
  <si>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</si>
  <si>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</si>
  <si>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</si>
  <si>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</si>
  <si>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</si>
  <si>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</si>
  <si>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</si>
  <si>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</si>
  <si>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</si>
  <si>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</si>
  <si>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</si>
  <si>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</si>
  <si>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</si>
  <si>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</si>
  <si>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</si>
  <si>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</si>
  <si>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</si>
  <si>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</si>
  <si>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</si>
  <si>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</si>
  <si>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</si>
  <si>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</si>
  <si>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</si>
  <si>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</si>
  <si>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</si>
  <si>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</si>
  <si>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</si>
  <si>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</si>
  <si>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</si>
  <si>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</si>
  <si>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</si>
  <si>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</si>
  <si>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</si>
  <si>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</si>
  <si>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</si>
  <si>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</si>
  <si>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</si>
  <si>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</si>
  <si>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</si>
  <si>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</si>
  <si>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</si>
  <si>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</si>
  <si>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</si>
  <si>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</si>
  <si>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</si>
  <si>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</si>
  <si>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</si>
  <si>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</si>
  <si>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</si>
  <si>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</si>
  <si>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</si>
  <si>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</si>
  <si>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</si>
  <si>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</si>
  <si>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</si>
  <si>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</si>
  <si>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</si>
  <si>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</si>
  <si>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</si>
  <si>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</si>
  <si>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</si>
  <si>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</si>
  <si>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</si>
  <si>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</si>
  <si>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</si>
  <si>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</si>
  <si>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</si>
  <si>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</si>
  <si>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</si>
  <si>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</si>
  <si>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</si>
  <si>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</si>
  <si>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</si>
  <si>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</si>
  <si>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</si>
  <si>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</si>
  <si>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</si>
  <si>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</si>
  <si>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</si>
  <si>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</si>
  <si>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</si>
  <si>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</si>
  <si>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</si>
  <si>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</si>
  <si>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</si>
  <si>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</si>
  <si>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</si>
  <si>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</si>
  <si>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</si>
  <si>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</si>
  <si>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</si>
  <si>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</si>
  <si>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</si>
  <si>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</si>
  <si>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</si>
  <si>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</si>
  <si>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</si>
  <si>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</si>
  <si>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</si>
  <si>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</si>
  <si>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</si>
  <si>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</si>
  <si>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</si>
  <si>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</si>
  <si>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</si>
  <si>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</si>
  <si>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</si>
  <si>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</si>
  <si>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</si>
  <si>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</si>
  <si>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</si>
  <si>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</si>
  <si>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</si>
  <si>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</si>
  <si>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</si>
  <si>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</si>
  <si>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</si>
  <si>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</si>
  <si>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</si>
  <si>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</si>
  <si>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</si>
  <si>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</si>
  <si>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</si>
  <si>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</si>
  <si>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</si>
  <si>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</si>
  <si>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</si>
  <si>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</si>
  <si>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</si>
  <si>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</si>
  <si>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</si>
  <si>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</si>
  <si>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</si>
  <si>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</si>
  <si>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</si>
  <si>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</si>
  <si>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</si>
  <si>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</si>
  <si>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</si>
  <si>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</si>
  <si>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</si>
  <si>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</si>
  <si>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</si>
  <si>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</si>
  <si>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</si>
  <si>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</si>
  <si>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</si>
  <si>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</si>
  <si>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</si>
  <si>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</si>
  <si>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</si>
  <si>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</si>
  <si>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</si>
  <si>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</si>
  <si>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</si>
  <si>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</si>
  <si>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</si>
  <si>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</si>
  <si>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</si>
  <si>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</si>
  <si>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</si>
  <si>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</si>
  <si>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</si>
  <si>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</si>
  <si>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</si>
  <si>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</si>
  <si>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</si>
  <si>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</si>
  <si>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</si>
  <si>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</si>
  <si>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</si>
  <si>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</si>
  <si>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</si>
  <si>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</si>
  <si>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</si>
  <si>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</si>
  <si>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</si>
  <si>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</si>
  <si>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</si>
  <si>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</si>
  <si>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</si>
  <si>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</si>
  <si>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</si>
  <si>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</si>
  <si>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</si>
  <si>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</si>
  <si>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</si>
  <si>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</si>
  <si>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</si>
  <si>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</si>
  <si>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</si>
  <si>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</si>
  <si>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</si>
  <si>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</si>
  <si>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</si>
  <si>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</si>
  <si>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</si>
  <si>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</si>
  <si>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</si>
  <si>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</si>
  <si>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</si>
  <si>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</si>
  <si>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</si>
  <si>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</si>
  <si>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</si>
  <si>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</si>
  <si>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</si>
  <si>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</si>
  <si>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</si>
  <si>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</si>
  <si>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</si>
  <si>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</si>
  <si>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</si>
  <si>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</si>
  <si>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</si>
  <si>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</si>
  <si>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</si>
  <si>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</si>
  <si>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</si>
  <si>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</si>
  <si>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</si>
  <si>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</si>
  <si>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</si>
  <si>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</si>
  <si>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</si>
  <si>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</si>
  <si>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</si>
  <si>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</si>
  <si>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</si>
  <si>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</si>
  <si>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</si>
  <si>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</si>
  <si>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</si>
  <si>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</si>
  <si>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</si>
  <si>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</si>
  <si>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</si>
  <si>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</si>
  <si>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</si>
  <si>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</si>
  <si>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</si>
  <si>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</si>
  <si>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</si>
  <si>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</si>
  <si>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</si>
  <si>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</si>
  <si>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</si>
  <si>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</si>
  <si>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</si>
  <si>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</si>
  <si>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</si>
  <si>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</si>
  <si>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</si>
  <si>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</si>
  <si>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</si>
  <si>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</si>
  <si>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</si>
  <si>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</si>
  <si>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</si>
  <si>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</si>
  <si>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</si>
  <si>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</si>
  <si>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</si>
  <si>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</si>
  <si>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</si>
  <si>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</si>
  <si>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</si>
  <si>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</si>
  <si>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</si>
  <si>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</si>
  <si>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</si>
  <si>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</si>
  <si>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</si>
  <si>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</si>
  <si>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</si>
  <si>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</si>
  <si>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</si>
  <si>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</si>
  <si>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</si>
  <si>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</si>
  <si>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</si>
  <si>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</si>
  <si>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</si>
  <si>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</si>
  <si>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</si>
  <si>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</si>
  <si>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</si>
  <si>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</si>
  <si>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</si>
  <si>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</si>
  <si>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</si>
  <si>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</si>
  <si>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</si>
  <si>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</si>
  <si>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</si>
  <si>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</si>
  <si>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</si>
  <si>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</si>
  <si>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</si>
  <si>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</si>
  <si>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</si>
  <si>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</si>
  <si>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</si>
  <si>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</si>
  <si>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</si>
  <si>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</si>
  <si>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</si>
  <si>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</si>
  <si>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</si>
  <si>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</si>
  <si>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</si>
  <si>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</si>
  <si>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</si>
  <si>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</si>
  <si>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</si>
  <si>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</si>
  <si>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</si>
  <si>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</si>
  <si>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</si>
  <si>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</si>
  <si>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</si>
  <si>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</si>
  <si>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</si>
  <si>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</si>
  <si>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</si>
  <si>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</si>
  <si>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</si>
  <si>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</si>
  <si>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</si>
  <si>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</si>
  <si>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</si>
  <si>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</si>
  <si>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</si>
  <si>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</si>
  <si>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</si>
  <si>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</si>
  <si>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</si>
  <si>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</si>
  <si>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</si>
  <si>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</si>
  <si>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</si>
  <si>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</si>
  <si>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</si>
  <si>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</si>
  <si>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</si>
  <si>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</si>
  <si>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</si>
  <si>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</si>
  <si>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</si>
  <si>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</si>
  <si>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</si>
  <si>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</si>
  <si>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</si>
  <si>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</si>
  <si>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</si>
  <si>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</si>
  <si>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</si>
  <si>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</si>
  <si>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</si>
  <si>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</si>
  <si>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</si>
  <si>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</si>
  <si>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</si>
  <si>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</si>
  <si>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</si>
  <si>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</si>
  <si>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</si>
  <si>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</si>
  <si>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</si>
  <si>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</si>
  <si>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</si>
  <si>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</si>
  <si>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</si>
  <si>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</si>
  <si>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</si>
  <si>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</si>
  <si>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</si>
  <si>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</si>
  <si>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</si>
  <si>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</si>
  <si>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</si>
  <si>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</si>
  <si>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</si>
  <si>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</si>
  <si>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</si>
  <si>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</si>
  <si>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</si>
  <si>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</si>
  <si>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</si>
  <si>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</si>
  <si>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</si>
  <si>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</si>
  <si>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</si>
  <si>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</si>
  <si>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</si>
  <si>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</si>
  <si>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</si>
  <si>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</si>
  <si>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</si>
  <si>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</si>
  <si>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</si>
  <si>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</si>
  <si>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</si>
  <si>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</si>
  <si>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</si>
  <si>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</si>
  <si>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</si>
  <si>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</si>
  <si>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</si>
  <si>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</si>
  <si>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</si>
  <si>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</si>
  <si>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</si>
  <si>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</si>
  <si>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</si>
  <si>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</si>
  <si>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</si>
  <si>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</si>
  <si>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</si>
  <si>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</si>
  <si>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</si>
  <si>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</si>
  <si>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</si>
  <si>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</si>
  <si>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</si>
  <si>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</si>
  <si>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</si>
  <si>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</si>
  <si>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</si>
  <si>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</si>
  <si>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</si>
  <si>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</si>
  <si>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</si>
  <si>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</si>
  <si>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</si>
  <si>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</si>
  <si>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</si>
  <si>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</si>
  <si>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</si>
  <si>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</si>
  <si>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</si>
  <si>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</si>
  <si>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</si>
  <si>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</si>
  <si>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</si>
  <si>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</si>
  <si>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</si>
  <si>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</si>
  <si>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</si>
  <si>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</si>
  <si>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</si>
  <si>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</si>
  <si>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</si>
  <si>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</si>
  <si>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</si>
  <si>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</si>
  <si>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</si>
  <si>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</si>
  <si>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</si>
  <si>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</si>
  <si>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</si>
  <si>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</si>
  <si>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</si>
  <si>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</si>
  <si>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</si>
  <si>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</si>
  <si>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</si>
  <si>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</si>
  <si>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</si>
  <si>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</si>
  <si>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</si>
  <si>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</si>
  <si>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</si>
  <si>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</si>
  <si>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</si>
  <si>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</si>
  <si>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</si>
  <si>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</si>
  <si>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</si>
  <si>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</si>
  <si>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</si>
  <si>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</si>
  <si>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</si>
  <si>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</si>
  <si>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</si>
  <si>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</si>
  <si>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</si>
  <si>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</si>
  <si>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</si>
  <si>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</si>
  <si>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</si>
  <si>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</si>
  <si>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</si>
  <si>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</si>
  <si>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</si>
  <si>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</si>
  <si>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</si>
  <si>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</si>
  <si>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</si>
  <si>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</si>
  <si>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</si>
  <si>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</si>
  <si>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</si>
  <si>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</si>
  <si>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</si>
  <si>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</si>
  <si>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</si>
  <si>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</si>
  <si>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</si>
  <si>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</si>
  <si>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</si>
  <si>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</si>
  <si>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</si>
  <si>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</si>
  <si>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</si>
  <si>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</si>
  <si>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</si>
  <si>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</si>
  <si>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</si>
  <si>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</si>
  <si>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</si>
  <si>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</si>
  <si>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</si>
  <si>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</si>
  <si>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</si>
  <si>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</si>
  <si>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</si>
  <si>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</si>
  <si>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</si>
  <si>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</si>
  <si>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</si>
  <si>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</si>
  <si>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</si>
  <si>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</si>
  <si>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</si>
  <si>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</si>
  <si>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</si>
  <si>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</si>
  <si>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</si>
  <si>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</si>
  <si>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</si>
  <si>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</si>
  <si>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</si>
  <si>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</si>
  <si>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</si>
  <si>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</si>
  <si>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</si>
  <si>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</si>
  <si>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</si>
  <si>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</si>
  <si>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</si>
  <si>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</si>
  <si>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</si>
  <si>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</si>
  <si>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</si>
  <si>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</si>
  <si>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</si>
  <si>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</si>
  <si>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</si>
  <si>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</si>
  <si>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</si>
  <si>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</si>
  <si>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</si>
  <si>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</si>
  <si>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</si>
  <si>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</si>
  <si>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</si>
  <si>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</si>
  <si>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</si>
  <si>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</si>
  <si>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</si>
  <si>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</si>
  <si>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</si>
  <si>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</si>
  <si>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</si>
  <si>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</si>
  <si>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</si>
  <si>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</si>
  <si>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</si>
  <si>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</si>
  <si>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</si>
  <si>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</si>
  <si>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</si>
  <si>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</si>
  <si>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</si>
  <si>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</si>
  <si>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</si>
  <si>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</si>
  <si>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</si>
  <si>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</si>
  <si>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</si>
  <si>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</si>
  <si>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</si>
  <si>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</si>
  <si>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</si>
  <si>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</si>
  <si>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</si>
  <si>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</si>
  <si>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</si>
  <si>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</si>
  <si>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</si>
  <si>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</si>
  <si>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</si>
  <si>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</si>
  <si>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</si>
  <si>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</si>
  <si>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</si>
  <si>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</si>
  <si>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</si>
  <si>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</si>
  <si>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</si>
  <si>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</si>
  <si>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</si>
  <si>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</si>
  <si>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</si>
  <si>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</si>
  <si>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</si>
  <si>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</si>
  <si>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</si>
  <si>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</si>
  <si>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</si>
  <si>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</si>
  <si>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</si>
  <si>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</si>
  <si>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</si>
  <si>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</si>
  <si>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</si>
  <si>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</si>
  <si>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</si>
  <si>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</si>
  <si>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</si>
  <si>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</si>
  <si>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</si>
  <si>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</si>
  <si>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</si>
  <si>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</si>
  <si>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</si>
  <si>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</si>
  <si>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</si>
  <si>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</si>
  <si>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</si>
  <si>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</si>
  <si>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</si>
  <si>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</si>
  <si>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</si>
  <si>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</si>
  <si>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</si>
  <si>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</si>
  <si>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</si>
  <si>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</si>
  <si>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</si>
  <si>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</si>
  <si>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</si>
  <si>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</si>
  <si>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</si>
  <si>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</si>
  <si>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</si>
  <si>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</si>
  <si>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</si>
  <si>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</si>
  <si>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</si>
  <si>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</si>
  <si>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</si>
  <si>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</si>
  <si>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</si>
  <si>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</si>
  <si>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</si>
  <si>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</si>
  <si>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</si>
  <si>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</si>
  <si>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</si>
  <si>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</si>
  <si>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</si>
  <si>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</si>
  <si>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</si>
  <si>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</si>
  <si>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</si>
  <si>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</si>
  <si>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</si>
  <si>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</si>
  <si>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</si>
  <si>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</si>
  <si>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</si>
  <si>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</si>
  <si>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</si>
  <si>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</si>
  <si>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</si>
  <si>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</si>
  <si>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</si>
  <si>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</si>
  <si>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</si>
  <si>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</si>
  <si>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</si>
  <si>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</si>
  <si>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</si>
  <si>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</si>
  <si>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</si>
  <si>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</si>
  <si>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</si>
  <si>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</si>
  <si>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</si>
  <si>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</si>
  <si>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</si>
  <si>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</si>
  <si>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</si>
  <si>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</si>
  <si>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</si>
  <si>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</si>
  <si>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</si>
  <si>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</si>
  <si>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</si>
  <si>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</si>
  <si>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</si>
  <si>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</si>
  <si>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</si>
  <si>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</si>
  <si>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</si>
  <si>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</si>
  <si>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</si>
  <si>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</si>
  <si>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</si>
  <si>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</si>
  <si>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</si>
  <si>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</si>
  <si>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</si>
  <si>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</si>
  <si>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</si>
  <si>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</si>
  <si>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</si>
  <si>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</si>
  <si>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</si>
  <si>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</si>
  <si>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</si>
  <si>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</si>
  <si>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</si>
  <si>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</si>
  <si>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</si>
  <si>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</si>
  <si>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</si>
  <si>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</si>
  <si>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</si>
  <si>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</si>
  <si>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</si>
  <si>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</si>
  <si>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</si>
  <si>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</si>
  <si>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</si>
  <si>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</si>
  <si>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</si>
  <si>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</si>
  <si>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</si>
  <si>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</si>
  <si>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</si>
  <si>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</si>
  <si>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</si>
  <si>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</si>
  <si>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</si>
  <si>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</si>
  <si>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</si>
  <si>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</si>
  <si>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</si>
  <si>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</si>
  <si>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</si>
  <si>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</si>
  <si>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</si>
  <si>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</si>
  <si>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</si>
  <si>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</si>
  <si>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</si>
  <si>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</si>
  <si>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</si>
  <si>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</si>
  <si>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</si>
  <si>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</si>
  <si>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</si>
  <si>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</si>
  <si>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</si>
  <si>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</si>
  <si>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</si>
  <si>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</si>
  <si>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</si>
  <si>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</si>
  <si>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</si>
  <si>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</si>
  <si>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</si>
  <si>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</si>
  <si>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</si>
  <si>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</si>
  <si>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</si>
  <si>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</si>
  <si>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</si>
  <si>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</si>
  <si>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</si>
  <si>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</si>
  <si>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</si>
  <si>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</si>
  <si>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</si>
  <si>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</si>
  <si>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</si>
  <si>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</si>
  <si>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</si>
  <si>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</si>
  <si>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</si>
  <si>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</si>
  <si>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</si>
  <si>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</si>
  <si>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</si>
  <si>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</si>
  <si>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</si>
  <si>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</si>
  <si>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</si>
  <si>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</si>
  <si>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</si>
  <si>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</si>
  <si>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</si>
  <si>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</si>
  <si>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</si>
  <si>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</si>
  <si>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</si>
  <si>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</si>
  <si>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</si>
  <si>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</si>
  <si>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</si>
  <si>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</si>
  <si>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</si>
  <si>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</si>
  <si>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</si>
  <si>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</si>
  <si>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</si>
  <si>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</si>
  <si>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</si>
  <si>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</si>
  <si>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</si>
  <si>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</si>
  <si>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</si>
  <si>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</si>
  <si>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</si>
  <si>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</si>
  <si>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</si>
  <si>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</si>
  <si>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</si>
  <si>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</si>
  <si>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</si>
  <si>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</si>
  <si>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</si>
  <si>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</si>
  <si>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</si>
  <si>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</si>
  <si>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</si>
  <si>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</si>
  <si>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</si>
  <si>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</si>
  <si>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</si>
  <si>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</si>
  <si>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</si>
  <si>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</si>
  <si>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</si>
  <si>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</si>
  <si>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</si>
  <si>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</si>
  <si>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</si>
  <si>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</si>
  <si>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</si>
  <si>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</si>
  <si>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</si>
  <si>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</si>
  <si>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</si>
  <si>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</si>
  <si>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</si>
  <si>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</si>
  <si>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</si>
  <si>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</si>
  <si>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</si>
  <si>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</si>
  <si>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</si>
  <si>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</si>
  <si>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</si>
  <si>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</si>
  <si>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</si>
  <si>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</si>
  <si>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</si>
  <si>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</si>
  <si>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</si>
  <si>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</si>
  <si>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</si>
  <si>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</si>
  <si>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</si>
  <si>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</si>
  <si>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</si>
  <si>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</si>
  <si>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</si>
  <si>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</si>
  <si>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</si>
  <si>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</si>
  <si>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</si>
  <si>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</si>
  <si>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</si>
  <si>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</si>
  <si>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</si>
  <si>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</si>
  <si>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</si>
  <si>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</si>
  <si>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</si>
  <si>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</si>
  <si>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</si>
  <si>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</si>
  <si>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</si>
  <si>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</si>
  <si>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</si>
  <si>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</si>
  <si>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</si>
  <si>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</si>
  <si>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</si>
  <si>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</si>
  <si>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</si>
  <si>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</si>
  <si>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</si>
  <si>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</si>
  <si>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</si>
  <si>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</si>
  <si>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</si>
  <si>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</si>
  <si>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</si>
  <si>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</si>
  <si>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</si>
  <si>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</si>
  <si>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</si>
  <si>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</si>
  <si>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</si>
  <si>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</si>
  <si>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</si>
  <si>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</si>
  <si>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</si>
  <si>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</si>
  <si>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</si>
  <si>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</si>
  <si>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</si>
  <si>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</si>
  <si>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</si>
  <si>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</si>
  <si>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</si>
  <si>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</si>
  <si>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</si>
  <si>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</si>
  <si>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</si>
  <si>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</si>
  <si>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</si>
  <si>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</si>
  <si>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</si>
  <si>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</si>
  <si>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</si>
  <si>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</si>
  <si>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</si>
  <si>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</si>
  <si>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</si>
  <si>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</si>
  <si>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</si>
  <si>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</si>
  <si>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</si>
  <si>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</si>
  <si>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</si>
  <si>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</si>
  <si>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</si>
  <si>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</si>
  <si>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</si>
  <si>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</si>
  <si>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</si>
  <si>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</si>
  <si>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</si>
  <si>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</si>
  <si>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</si>
  <si>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</si>
  <si>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</si>
  <si>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</si>
  <si>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</si>
  <si>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</si>
  <si>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</si>
  <si>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</si>
  <si>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</si>
  <si>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</si>
  <si>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</si>
  <si>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</si>
  <si>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</si>
  <si>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</si>
  <si>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</si>
  <si>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</si>
  <si>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</si>
  <si>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</si>
  <si>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</si>
  <si>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</si>
  <si>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</si>
  <si>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</si>
  <si>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</si>
  <si>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</si>
  <si>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</si>
  <si>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</si>
  <si>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</si>
  <si>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</si>
  <si>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</si>
  <si>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</si>
  <si>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</si>
  <si>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</si>
  <si>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</si>
  <si>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</si>
  <si>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</si>
  <si>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</si>
  <si>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</si>
  <si>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</si>
  <si>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</si>
  <si>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</si>
  <si>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</si>
  <si>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</si>
  <si>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</si>
  <si>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</si>
  <si>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</si>
  <si>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</si>
  <si>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</si>
  <si>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</si>
  <si>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</si>
  <si>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</si>
  <si>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</si>
  <si>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</si>
  <si>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</si>
  <si>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</si>
  <si>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</si>
  <si>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</si>
  <si>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</si>
  <si>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</si>
  <si>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</si>
  <si>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</si>
  <si>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</si>
  <si>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</si>
  <si>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</si>
  <si>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</si>
  <si>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</si>
  <si>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</si>
  <si>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</si>
  <si>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</si>
  <si>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</si>
  <si>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</si>
  <si>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</si>
  <si>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</si>
  <si>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</si>
  <si>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</si>
  <si>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</si>
  <si>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</si>
  <si>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</si>
  <si>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</si>
  <si>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</si>
  <si>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</si>
  <si>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</si>
  <si>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</si>
  <si>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</si>
  <si>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</si>
  <si>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</si>
  <si>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</si>
  <si>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</si>
  <si>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</si>
  <si>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</si>
  <si>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</si>
  <si>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</si>
  <si>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</si>
  <si>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</si>
  <si>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</si>
  <si>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</si>
  <si>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</si>
  <si>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</si>
  <si>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</si>
  <si>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</si>
  <si>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</si>
  <si>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</si>
  <si>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</si>
  <si>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</si>
  <si>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</si>
  <si>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</si>
  <si>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</si>
  <si>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</si>
  <si>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</si>
  <si>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</si>
  <si>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</si>
  <si>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</si>
  <si>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</si>
  <si>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</si>
  <si>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</si>
  <si>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</si>
  <si>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</si>
  <si>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</si>
  <si>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</si>
  <si>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</si>
  <si>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</si>
  <si>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</si>
  <si>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</si>
  <si>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</si>
  <si>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</si>
  <si>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</si>
  <si>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</si>
  <si>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</si>
  <si>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</si>
  <si>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</si>
  <si>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</si>
  <si>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</si>
  <si>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</si>
  <si>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</si>
  <si>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</si>
  <si>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</si>
  <si>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</si>
  <si>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</si>
  <si>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</si>
  <si>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</si>
  <si>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</si>
  <si>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</si>
  <si>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</si>
  <si>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</si>
  <si>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</si>
  <si>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</si>
  <si>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</si>
  <si>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</si>
  <si>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</si>
  <si>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</si>
  <si>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</si>
  <si>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</si>
  <si>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</si>
  <si>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</si>
  <si>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</si>
  <si>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</si>
  <si>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</si>
  <si>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</si>
  <si>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</si>
  <si>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</si>
  <si>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</si>
  <si>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</si>
  <si>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</si>
  <si>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</si>
  <si>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</si>
  <si>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</si>
  <si>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</si>
  <si>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</si>
  <si>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</si>
  <si>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</si>
  <si>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</si>
  <si>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</si>
  <si>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</si>
  <si>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</si>
  <si>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</si>
  <si>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</si>
  <si>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</si>
  <si>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</si>
  <si>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</si>
  <si>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</si>
  <si>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</si>
  <si>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</si>
  <si>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</si>
  <si>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</si>
  <si>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</si>
  <si>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</si>
  <si>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</si>
  <si>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</si>
  <si>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</si>
  <si>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</si>
  <si>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</si>
  <si>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</si>
  <si>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</si>
  <si>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</si>
  <si>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</si>
  <si>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</si>
  <si>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</si>
  <si>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</si>
  <si>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</si>
  <si>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</si>
  <si>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</si>
  <si>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</si>
  <si>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</si>
  <si>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</si>
  <si>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</si>
  <si>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</si>
  <si>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</si>
  <si>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</si>
  <si>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</si>
  <si>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</si>
  <si>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</si>
  <si>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</si>
  <si>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</si>
  <si>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</si>
  <si>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</si>
  <si>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</si>
  <si>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</si>
  <si>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</si>
  <si>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</si>
  <si>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</si>
  <si>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</si>
  <si>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</si>
  <si>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</si>
  <si>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</si>
  <si>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</si>
  <si>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</si>
  <si>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</si>
  <si>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</si>
  <si>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</si>
  <si>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</si>
  <si>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</si>
  <si>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</si>
  <si>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</si>
  <si>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</si>
  <si>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</si>
  <si>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</si>
  <si>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</si>
  <si>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</si>
  <si>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</si>
  <si>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</si>
  <si>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</si>
  <si>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</si>
  <si>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</si>
  <si>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</si>
  <si>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</si>
  <si>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</si>
  <si>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</si>
  <si>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</si>
  <si>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</si>
  <si>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</si>
  <si>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</si>
  <si>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</si>
  <si>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</si>
  <si>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</si>
  <si>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</si>
  <si>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</si>
  <si>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</si>
  <si>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</si>
  <si>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</si>
  <si>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</si>
  <si>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</si>
  <si>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</si>
  <si>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</si>
  <si>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</si>
  <si>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</si>
  <si>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</si>
  <si>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</si>
  <si>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</si>
  <si>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</si>
  <si>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</si>
  <si>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</si>
  <si>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</si>
  <si>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</si>
  <si>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</si>
  <si>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</si>
  <si>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</si>
  <si>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</si>
  <si>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</si>
  <si>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</si>
  <si>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</si>
  <si>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</si>
  <si>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</si>
  <si>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</si>
  <si>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</si>
  <si>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</si>
  <si>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</si>
  <si>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</si>
  <si>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</si>
  <si>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</si>
  <si>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</si>
  <si>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</si>
  <si>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</si>
  <si>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</si>
  <si>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</si>
  <si>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</si>
  <si>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</si>
  <si>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</si>
  <si>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</si>
  <si>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</si>
  <si>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</si>
  <si>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</si>
  <si>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</si>
  <si>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</si>
  <si>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</si>
  <si>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</si>
  <si>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</si>
  <si>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</si>
  <si>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</si>
  <si>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</si>
  <si>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</si>
  <si>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</si>
  <si>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</si>
  <si>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</si>
  <si>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</si>
  <si>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</si>
  <si>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</si>
  <si>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</si>
  <si>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</si>
  <si>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</si>
  <si>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</si>
  <si>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</si>
  <si>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</si>
  <si>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</si>
  <si>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</si>
  <si>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</si>
  <si>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</si>
  <si>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</si>
  <si>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</si>
  <si>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</si>
  <si>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</si>
  <si>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</si>
  <si>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</si>
  <si>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</si>
  <si>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</si>
  <si>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</si>
  <si>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</si>
  <si>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</si>
  <si>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</si>
  <si>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</si>
  <si>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</si>
  <si>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</si>
  <si>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</si>
  <si>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</si>
  <si>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</si>
  <si>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</si>
  <si>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</si>
  <si>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</si>
  <si>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</si>
  <si>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</si>
  <si>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</si>
  <si>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</si>
  <si>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</si>
  <si>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</si>
  <si>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</si>
  <si>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</si>
  <si>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</si>
  <si>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</si>
  <si>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</si>
  <si>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</si>
  <si>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</si>
  <si>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</si>
  <si>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</si>
  <si>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</si>
  <si>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</si>
  <si>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</si>
  <si>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</si>
  <si>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</si>
  <si>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</si>
  <si>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</si>
  <si>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</si>
  <si>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</si>
  <si>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</si>
  <si>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</si>
  <si>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</si>
  <si>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</si>
  <si>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</si>
  <si>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</si>
  <si>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</si>
  <si>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</si>
  <si>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</si>
  <si>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</si>
  <si>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</si>
  <si>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</si>
  <si>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</si>
  <si>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</si>
  <si>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</si>
  <si>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</si>
  <si>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</si>
  <si>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</si>
  <si>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</si>
  <si>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</si>
  <si>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</si>
  <si>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</si>
  <si>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</si>
  <si>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</si>
  <si>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</si>
  <si>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</si>
  <si>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</si>
  <si>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</si>
  <si>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</si>
  <si>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</si>
  <si>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</si>
  <si>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</si>
  <si>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</si>
  <si>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</si>
  <si>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</si>
  <si>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</si>
  <si>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</si>
  <si>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</si>
  <si>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</si>
  <si>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</si>
  <si>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</si>
  <si>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</si>
  <si>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</si>
  <si>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</si>
  <si>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</si>
  <si>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</si>
  <si>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</si>
  <si>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</si>
  <si>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</si>
  <si>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</si>
  <si>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</si>
  <si>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</si>
  <si>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</si>
  <si>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</si>
  <si>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</si>
  <si>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</si>
  <si>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</si>
  <si>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</si>
  <si>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</si>
  <si>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</si>
  <si>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</si>
  <si>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</si>
  <si>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</si>
  <si>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</si>
  <si>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</si>
  <si>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</si>
  <si>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</si>
  <si>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</si>
  <si>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</si>
  <si>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</si>
  <si>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</si>
  <si>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</si>
  <si>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</si>
  <si>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</si>
  <si>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</si>
  <si>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</si>
  <si>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</si>
  <si>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</si>
  <si>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</si>
  <si>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</si>
  <si>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</si>
  <si>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</si>
  <si>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</si>
  <si>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</si>
  <si>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</si>
  <si>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</si>
  <si>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</si>
  <si>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</si>
  <si>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</si>
  <si>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</si>
  <si>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</si>
  <si>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</si>
  <si>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</si>
  <si>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</si>
  <si>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</si>
  <si>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</si>
  <si>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</si>
  <si>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</si>
  <si>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</si>
  <si>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</si>
  <si>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</si>
  <si>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</si>
  <si>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</si>
  <si>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</si>
  <si>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</si>
  <si>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</si>
  <si>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</si>
  <si>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</si>
  <si>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</si>
  <si>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</si>
  <si>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</si>
  <si>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</si>
  <si>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</si>
  <si>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</si>
  <si>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</si>
  <si>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</si>
  <si>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</si>
  <si>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</si>
  <si>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</si>
  <si>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</si>
  <si>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</si>
  <si>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</si>
  <si>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</si>
  <si>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</si>
  <si>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</si>
  <si>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</si>
  <si>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</si>
  <si>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</si>
  <si>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</si>
  <si>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</si>
  <si>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</si>
  <si>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</si>
  <si>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</si>
  <si>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</si>
  <si>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</si>
  <si>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</si>
  <si>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</si>
  <si>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</si>
  <si>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</si>
  <si>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</si>
  <si>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</si>
  <si>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</si>
  <si>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</si>
  <si>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</si>
  <si>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</si>
  <si>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</si>
  <si>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</si>
  <si>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</si>
  <si>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</si>
  <si>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</si>
  <si>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</si>
  <si>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</si>
  <si>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</si>
  <si>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</si>
  <si>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</si>
  <si>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</si>
  <si>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</si>
  <si>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</si>
  <si>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</si>
  <si>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</si>
  <si>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</si>
  <si>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</si>
  <si>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</si>
  <si>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</si>
  <si>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</si>
  <si>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</si>
  <si>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</si>
  <si>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</si>
  <si>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</si>
  <si>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</si>
  <si>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</si>
  <si>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</si>
  <si>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</si>
  <si>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</si>
  <si>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</si>
  <si>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</si>
  <si>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</si>
  <si>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</si>
  <si>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</si>
  <si>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</si>
  <si>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</si>
  <si>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</si>
  <si>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</si>
  <si>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</si>
  <si>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</si>
  <si>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</si>
  <si>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</si>
  <si>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</si>
  <si>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</si>
  <si>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</si>
  <si>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</si>
  <si>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</si>
  <si>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</si>
  <si>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</si>
  <si>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</si>
  <si>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</si>
  <si>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</si>
  <si>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</si>
  <si>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</si>
  <si>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</si>
  <si>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</si>
  <si>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</si>
  <si>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</si>
  <si>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</si>
  <si>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</si>
  <si>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</si>
  <si>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</si>
  <si>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</si>
  <si>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</si>
  <si>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</si>
  <si>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</si>
  <si>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</si>
  <si>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</si>
  <si>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</si>
  <si>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</si>
  <si>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</si>
  <si>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</si>
  <si>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</si>
  <si>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</si>
  <si>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</si>
  <si>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</si>
  <si>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</si>
  <si>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</si>
  <si>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</si>
  <si>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</si>
  <si>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</si>
  <si>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</si>
  <si>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</si>
  <si>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</si>
  <si>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</si>
  <si>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</si>
  <si>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</si>
  <si>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</si>
  <si>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</si>
  <si>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</si>
  <si>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</si>
  <si>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</si>
  <si>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</si>
  <si>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</si>
  <si>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</si>
  <si>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</si>
  <si>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</si>
  <si>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</si>
  <si>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</si>
  <si>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</si>
  <si>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</si>
  <si>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</si>
  <si>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</si>
  <si>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</si>
  <si>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</si>
  <si>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</si>
  <si>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</si>
  <si>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</si>
  <si>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</si>
  <si>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</si>
  <si>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</si>
  <si>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</si>
  <si>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</si>
  <si>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</si>
  <si>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</si>
  <si>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</si>
  <si>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</si>
  <si>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</si>
  <si>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</si>
  <si>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</si>
  <si>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</si>
  <si>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</si>
  <si>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</si>
  <si>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</si>
  <si>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</si>
  <si>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</si>
  <si>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</si>
  <si>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</si>
  <si>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</si>
  <si>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</si>
  <si>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</si>
  <si>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</si>
  <si>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</si>
  <si>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</si>
  <si>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</si>
  <si>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</si>
  <si>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</si>
  <si>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</si>
  <si>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</si>
  <si>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</si>
  <si>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</si>
  <si>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</si>
  <si>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</si>
  <si>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</si>
  <si>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</si>
  <si>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</si>
  <si>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</si>
  <si>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</si>
  <si>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</si>
  <si>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</si>
  <si>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</si>
  <si>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</si>
  <si>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</si>
  <si>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</si>
  <si>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</si>
  <si>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</si>
  <si>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</si>
  <si>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</si>
  <si>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</si>
  <si>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</si>
  <si>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</si>
  <si>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</si>
  <si>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</si>
  <si>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</si>
  <si>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</si>
  <si>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</si>
  <si>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</si>
  <si>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</si>
  <si>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</si>
  <si>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</si>
  <si>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</si>
  <si>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</si>
  <si>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</si>
  <si>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</si>
  <si>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</si>
  <si>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</si>
  <si>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</si>
  <si>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</si>
  <si>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</si>
  <si>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</si>
  <si>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</si>
  <si>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</si>
  <si>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</si>
  <si>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</si>
  <si>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</si>
  <si>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</si>
  <si>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</si>
  <si>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</si>
  <si>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</si>
  <si>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</si>
  <si>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</si>
  <si>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</si>
  <si>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</si>
  <si>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</si>
  <si>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</si>
  <si>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</si>
  <si>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</si>
  <si>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</si>
  <si>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</si>
  <si>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</si>
  <si>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</si>
  <si>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</si>
  <si>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</si>
  <si>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</si>
  <si>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</si>
  <si>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</si>
  <si>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</si>
  <si>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</si>
  <si>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</si>
  <si>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</si>
  <si>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</si>
  <si>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</si>
  <si>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</si>
  <si>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</si>
  <si>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</si>
  <si>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</si>
  <si>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</si>
  <si>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</si>
  <si>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</si>
  <si>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</si>
  <si>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</si>
  <si>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</si>
  <si>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</si>
  <si>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</si>
  <si>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</si>
  <si>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</si>
  <si>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</si>
  <si>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</si>
  <si>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</si>
  <si>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</si>
  <si>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</si>
  <si>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</si>
  <si>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</si>
  <si>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</si>
  <si>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</si>
  <si>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</si>
  <si>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</si>
  <si>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</si>
  <si>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</si>
  <si>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</si>
  <si>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</si>
  <si>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</si>
  <si>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</si>
  <si>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</si>
  <si>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</si>
  <si>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</si>
  <si>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</si>
  <si>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</si>
  <si>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</si>
  <si>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</si>
  <si>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</si>
  <si>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</si>
  <si>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</si>
  <si>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</si>
  <si>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</si>
  <si>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</si>
  <si>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</si>
  <si>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</si>
  <si>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</si>
  <si>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</si>
  <si>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</si>
  <si>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</si>
  <si>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</si>
  <si>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</si>
  <si>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</si>
  <si>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</si>
  <si>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</si>
  <si>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</si>
  <si>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</si>
  <si>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</si>
  <si>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</si>
  <si>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</si>
  <si>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</si>
  <si>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</si>
  <si>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</si>
  <si>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</si>
  <si>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</si>
  <si>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</si>
  <si>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</si>
  <si>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</si>
  <si>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</si>
  <si>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</si>
  <si>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</si>
  <si>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</si>
  <si>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</si>
  <si>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</si>
  <si>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</si>
  <si>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</si>
  <si>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</si>
  <si>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</si>
  <si>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</si>
  <si>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</si>
  <si>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</si>
  <si>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</si>
  <si>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</si>
  <si>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</si>
  <si>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</si>
  <si>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</si>
  <si>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</si>
  <si>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</si>
  <si>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</si>
  <si>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</si>
  <si>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</si>
  <si>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</si>
  <si>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</si>
  <si>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</si>
  <si>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</si>
  <si>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</si>
  <si>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</si>
  <si>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</si>
  <si>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</si>
  <si>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</si>
  <si>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</si>
  <si>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</si>
  <si>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</si>
  <si>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</si>
  <si>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</si>
  <si>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</si>
  <si>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</si>
  <si>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</si>
  <si>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</si>
  <si>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</si>
  <si>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</si>
  <si>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</si>
  <si>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</si>
  <si>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</si>
  <si>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</si>
  <si>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</si>
  <si>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</si>
  <si>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</si>
  <si>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</si>
  <si>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</si>
  <si>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</si>
  <si>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</si>
  <si>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</si>
  <si>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</si>
  <si>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</si>
  <si>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</si>
  <si>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</si>
  <si>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</si>
  <si>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</si>
  <si>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</si>
  <si>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</si>
  <si>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</si>
  <si>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</si>
  <si>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</si>
  <si>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</si>
  <si>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</si>
  <si>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</si>
  <si>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</si>
  <si>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</si>
  <si>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</si>
  <si>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</si>
  <si>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</si>
  <si>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</si>
  <si>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</si>
  <si>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</si>
  <si>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</si>
  <si>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</si>
  <si>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</si>
  <si>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</si>
  <si>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</si>
  <si>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</si>
  <si>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</si>
  <si>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</si>
  <si>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</si>
  <si>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</si>
  <si>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</si>
  <si>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</si>
  <si>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</si>
  <si>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</si>
  <si>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</si>
  <si>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</si>
  <si>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</si>
  <si>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</si>
  <si>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</si>
  <si>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</si>
  <si>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</si>
  <si>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</si>
  <si>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</si>
  <si>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</si>
  <si>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</si>
  <si>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</si>
  <si>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</si>
  <si>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</si>
  <si>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</si>
  <si>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</si>
  <si>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</si>
  <si>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</si>
  <si>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</si>
  <si>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</si>
  <si>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</si>
  <si>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</si>
  <si>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</si>
  <si>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</si>
  <si>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</si>
  <si>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</si>
  <si>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</si>
  <si>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</si>
  <si>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</si>
  <si>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</si>
  <si>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</si>
  <si>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</si>
  <si>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</si>
  <si>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</si>
  <si>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</si>
  <si>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</si>
  <si>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</si>
  <si>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</si>
  <si>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</si>
  <si>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</si>
  <si>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</si>
  <si>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</si>
  <si>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</si>
  <si>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</si>
  <si>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</si>
  <si>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</si>
  <si>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</si>
  <si>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</si>
  <si>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</si>
  <si>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</si>
  <si>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</si>
  <si>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</si>
  <si>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</si>
  <si>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</si>
  <si>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</si>
  <si>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</si>
  <si>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</si>
  <si>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</si>
  <si>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</si>
  <si>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</si>
  <si>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</si>
  <si>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</si>
  <si>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</si>
  <si>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</si>
  <si>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</si>
  <si>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</si>
  <si>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</si>
  <si>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</si>
  <si>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</si>
  <si>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</si>
  <si>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</si>
  <si>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</si>
  <si>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</si>
  <si>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</si>
  <si>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</si>
  <si>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</si>
  <si>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</si>
  <si>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</si>
  <si>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</si>
  <si>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</si>
  <si>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</si>
  <si>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</si>
  <si>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</si>
  <si>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</si>
  <si>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</si>
  <si>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</si>
  <si>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</si>
  <si>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</si>
  <si>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</si>
  <si>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</si>
  <si>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</si>
  <si>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</si>
  <si>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</si>
  <si>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</si>
  <si>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</si>
  <si>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</si>
  <si>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</si>
  <si>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</si>
  <si>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</si>
  <si>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</si>
  <si>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</si>
  <si>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</si>
  <si>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</si>
  <si>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</si>
  <si>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</si>
  <si>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</si>
  <si>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</si>
  <si>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</si>
  <si>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</si>
  <si>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</si>
  <si>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</si>
  <si>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</si>
  <si>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</si>
  <si>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</si>
  <si>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</si>
  <si>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</si>
  <si>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</si>
  <si>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</si>
  <si>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</si>
  <si>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</si>
  <si>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</si>
  <si>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</si>
  <si>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</si>
  <si>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</si>
  <si>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</si>
  <si>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</si>
  <si>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</si>
  <si>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</si>
  <si>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</si>
  <si>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</si>
  <si>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</si>
  <si>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</si>
  <si>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</si>
  <si>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</si>
  <si>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</si>
  <si>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</si>
  <si>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</si>
  <si>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</si>
  <si>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</si>
  <si>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</si>
  <si>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</si>
  <si>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</si>
  <si>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</si>
  <si>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</si>
  <si>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</si>
  <si>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</si>
  <si>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</si>
  <si>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</si>
  <si>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</si>
  <si>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</si>
  <si>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</si>
  <si>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</si>
  <si>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</si>
  <si>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</si>
  <si>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</si>
  <si>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</si>
  <si>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</si>
  <si>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</si>
  <si>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</si>
  <si>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</si>
  <si>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</si>
  <si>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</si>
  <si>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</si>
  <si>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</si>
  <si>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</si>
  <si>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</si>
  <si>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</si>
  <si>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</si>
  <si>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</si>
  <si>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</si>
  <si>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</si>
  <si>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</si>
  <si>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</si>
  <si>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</si>
  <si>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</si>
  <si>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</si>
  <si>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</si>
  <si>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</si>
  <si>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</si>
  <si>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</si>
  <si>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</si>
  <si>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</si>
  <si>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</si>
  <si>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</si>
  <si>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</si>
  <si>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</si>
  <si>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</si>
  <si>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</si>
  <si>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</si>
  <si>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</si>
  <si>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</si>
  <si>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</si>
  <si>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</si>
  <si>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</si>
  <si>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</si>
  <si>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</si>
  <si>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</si>
  <si>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</si>
  <si>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</si>
  <si>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</si>
  <si>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</si>
  <si>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</si>
  <si>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</si>
  <si>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</si>
  <si>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</si>
  <si>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</si>
  <si>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</si>
  <si>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</si>
  <si>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</si>
  <si>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</si>
  <si>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</si>
  <si>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</si>
  <si>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</si>
  <si>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</si>
  <si>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</si>
  <si>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</si>
  <si>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</si>
  <si>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</si>
  <si>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</si>
  <si>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</si>
  <si>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</si>
  <si>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</si>
  <si>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</si>
  <si>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</si>
  <si>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</si>
  <si>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</si>
  <si>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</si>
  <si>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</si>
  <si>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</si>
  <si>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</si>
  <si>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</si>
  <si>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</si>
  <si>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</si>
  <si>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</si>
  <si>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</si>
  <si>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</si>
  <si>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</si>
  <si>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</si>
  <si>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</si>
  <si>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</si>
  <si>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</si>
  <si>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</si>
  <si>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</si>
  <si>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</si>
  <si>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</si>
  <si>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</si>
  <si>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</si>
  <si>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</si>
  <si>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</si>
  <si>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</si>
  <si>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</si>
  <si>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</si>
  <si>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</si>
  <si>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</si>
  <si>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</si>
  <si>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</si>
  <si>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</si>
  <si>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</si>
  <si>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</si>
  <si>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</si>
  <si>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</si>
  <si>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</si>
  <si>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</si>
  <si>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</si>
  <si>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</si>
  <si>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</si>
  <si>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</si>
  <si>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</si>
  <si>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</si>
  <si>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</si>
  <si>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</si>
  <si>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</si>
  <si>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</si>
  <si>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</si>
  <si>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</si>
  <si>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</si>
  <si>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</si>
  <si>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</si>
  <si>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</si>
  <si>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</si>
  <si>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</si>
  <si>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</si>
  <si>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</si>
  <si>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</si>
  <si>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</si>
  <si>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</si>
  <si>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</si>
  <si>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</si>
  <si>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</si>
  <si>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</si>
  <si>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</si>
  <si>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</si>
  <si>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</si>
  <si>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</si>
  <si>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</si>
  <si>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</si>
  <si>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</si>
  <si>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</si>
  <si>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</si>
  <si>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</si>
  <si>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</si>
  <si>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</si>
  <si>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</si>
  <si>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</si>
  <si>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</si>
  <si>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</si>
  <si>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</si>
  <si>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</si>
  <si>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</si>
  <si>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</si>
  <si>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</si>
  <si>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</si>
  <si>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</si>
  <si>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</si>
  <si>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</si>
  <si>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</si>
  <si>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</si>
  <si>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</si>
  <si>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</si>
  <si>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</si>
  <si>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</si>
  <si>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</si>
  <si>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</si>
  <si>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</si>
  <si>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</si>
  <si>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</si>
  <si>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</si>
  <si>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</si>
  <si>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</si>
  <si>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</si>
  <si>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</si>
  <si>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</si>
  <si>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</si>
  <si>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</si>
  <si>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</si>
  <si>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</si>
  <si>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</si>
  <si>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</si>
  <si>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</si>
  <si>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</si>
  <si>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</si>
  <si>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</si>
  <si>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</si>
  <si>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</si>
  <si>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</si>
  <si>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</si>
  <si>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</si>
  <si>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</si>
  <si>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</si>
  <si>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</si>
  <si>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</si>
  <si>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</si>
  <si>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</si>
  <si>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</si>
  <si>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</si>
  <si>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</si>
  <si>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</si>
  <si>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</si>
  <si>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</si>
  <si>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</si>
  <si>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</si>
  <si>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</si>
  <si>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</si>
  <si>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</si>
  <si>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</si>
  <si>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</si>
  <si>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</si>
  <si>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</si>
  <si>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</si>
  <si>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</si>
  <si>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</si>
  <si>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</si>
  <si>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</si>
  <si>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</si>
  <si>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</si>
  <si>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</si>
  <si>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</si>
  <si>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</si>
  <si>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</si>
  <si>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</si>
  <si>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</si>
  <si>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</si>
  <si>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</si>
  <si>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</si>
  <si>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</si>
  <si>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</si>
  <si>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</si>
  <si>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</si>
  <si>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</si>
  <si>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</si>
  <si>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</si>
  <si>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</si>
  <si>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</si>
  <si>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</si>
  <si>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</si>
  <si>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</si>
  <si>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</si>
  <si>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</si>
  <si>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</si>
  <si>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</si>
  <si>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</si>
  <si>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</si>
  <si>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</si>
  <si>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</si>
  <si>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</si>
  <si>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</si>
  <si>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</si>
  <si>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</si>
  <si>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</si>
  <si>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</si>
  <si>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</si>
  <si>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</si>
  <si>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</si>
  <si>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</si>
  <si>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</si>
  <si>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</si>
  <si>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</si>
  <si>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</si>
  <si>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</si>
  <si>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</si>
  <si>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</si>
  <si>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</si>
  <si>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</si>
  <si>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</si>
  <si>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</si>
  <si>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</si>
  <si>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</si>
  <si>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</si>
  <si>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</si>
  <si>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</si>
  <si>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</si>
  <si>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</si>
  <si>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</si>
  <si>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</si>
  <si>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</si>
  <si>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</si>
  <si>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</si>
  <si>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</si>
  <si>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</si>
  <si>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</si>
  <si>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</si>
  <si>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</si>
  <si>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</si>
  <si>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</si>
  <si>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</si>
  <si>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</si>
  <si>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</si>
  <si>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</si>
  <si>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</si>
  <si>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</si>
  <si>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</si>
  <si>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</si>
  <si>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</si>
  <si>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</si>
  <si>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</si>
  <si>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</si>
  <si>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</si>
  <si>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</si>
  <si>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</si>
  <si>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</si>
  <si>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</si>
  <si>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</si>
  <si>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</si>
  <si>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</si>
  <si>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</si>
  <si>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</si>
  <si>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</si>
  <si>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</si>
  <si>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</si>
  <si>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</si>
  <si>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</si>
  <si>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</si>
  <si>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</si>
  <si>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</si>
  <si>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</si>
  <si>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</si>
  <si>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</si>
  <si>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</si>
  <si>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</si>
  <si>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</si>
  <si>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</si>
  <si>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</si>
  <si>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</si>
  <si>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</si>
  <si>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</si>
  <si>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</si>
  <si>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</si>
  <si>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</si>
  <si>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</si>
  <si>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</si>
  <si>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</si>
  <si>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</si>
  <si>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</si>
  <si>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</si>
  <si>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</si>
  <si>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</si>
  <si>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</si>
  <si>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</si>
  <si>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</si>
  <si>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</si>
  <si>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</si>
  <si>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</si>
  <si>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</si>
  <si>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</si>
  <si>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</si>
  <si>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</si>
  <si>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</si>
  <si>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</si>
  <si>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</si>
  <si>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</si>
  <si>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</si>
  <si>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</si>
  <si>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</si>
  <si>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</si>
  <si>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</si>
  <si>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</si>
  <si>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</si>
  <si>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</si>
  <si>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</si>
  <si>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</si>
  <si>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</si>
  <si>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</si>
  <si>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</si>
  <si>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</si>
  <si>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</si>
  <si>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</si>
  <si>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</si>
  <si>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</si>
  <si>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</si>
  <si>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</si>
  <si>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</si>
  <si>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</si>
  <si>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</si>
  <si>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</si>
  <si>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</si>
  <si>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</si>
  <si>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</si>
  <si>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</si>
  <si>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</si>
  <si>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</si>
  <si>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</si>
  <si>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</si>
  <si>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</si>
  <si>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</si>
  <si>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</si>
  <si>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</si>
  <si>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</si>
  <si>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</si>
  <si>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</si>
  <si>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</si>
  <si>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</si>
  <si>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</si>
  <si>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</si>
  <si>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</si>
  <si>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</si>
  <si>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</si>
  <si>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</si>
  <si>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</si>
  <si>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</si>
  <si>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</si>
  <si>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</si>
  <si>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</si>
  <si>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</si>
  <si>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</si>
  <si>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</si>
  <si>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</si>
  <si>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</si>
  <si>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</si>
  <si>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</si>
  <si>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</si>
  <si>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</si>
  <si>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</si>
  <si>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</si>
  <si>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</si>
  <si>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</si>
  <si>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</si>
  <si>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</si>
  <si>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</si>
  <si>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</si>
  <si>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</si>
  <si>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</si>
  <si>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</si>
  <si>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</si>
  <si>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</si>
  <si>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</si>
  <si>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</si>
  <si>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</si>
  <si>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</si>
  <si>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</si>
  <si>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</si>
  <si>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</si>
  <si>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</si>
  <si>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</si>
  <si>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</si>
  <si>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</si>
  <si>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</si>
  <si>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</si>
  <si>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</si>
  <si>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</si>
  <si>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</si>
  <si>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</si>
  <si>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</si>
  <si>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</si>
  <si>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</si>
  <si>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</si>
  <si>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</si>
  <si>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</si>
  <si>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</si>
  <si>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</si>
  <si>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</si>
  <si>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</si>
  <si>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</si>
  <si>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</si>
  <si>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</si>
  <si>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</si>
  <si>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</si>
  <si>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</si>
  <si>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</si>
  <si>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</si>
  <si>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</si>
  <si>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</si>
  <si>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</si>
  <si>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</si>
  <si>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</si>
  <si>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</si>
  <si>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</si>
  <si>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</si>
  <si>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</si>
  <si>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</si>
  <si>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</si>
  <si>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</si>
  <si>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</si>
  <si>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</si>
  <si>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</si>
  <si>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</si>
  <si>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</si>
  <si>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</si>
  <si>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</si>
  <si>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</si>
  <si>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</si>
  <si>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</si>
  <si>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</si>
  <si>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</si>
  <si>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</si>
  <si>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</si>
  <si>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</si>
  <si>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</si>
  <si>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</si>
  <si>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</si>
  <si>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</si>
  <si>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</si>
  <si>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</si>
  <si>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</si>
  <si>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</si>
  <si>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</si>
  <si>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</si>
  <si>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</si>
  <si>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</si>
  <si>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</si>
  <si>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</si>
  <si>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</si>
  <si>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</si>
  <si>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</si>
  <si>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</si>
  <si>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</si>
  <si>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</si>
  <si>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</si>
  <si>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</si>
  <si>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</si>
  <si>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</si>
  <si>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</si>
  <si>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</si>
  <si>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</si>
  <si>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</si>
  <si>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</si>
  <si>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</si>
  <si>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</si>
  <si>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</si>
  <si>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</si>
  <si>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</si>
  <si>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</si>
  <si>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</si>
  <si>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</si>
  <si>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</si>
  <si>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</si>
  <si>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</si>
  <si>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</si>
  <si>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</si>
  <si>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</si>
  <si>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</si>
  <si>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</si>
  <si>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</si>
  <si>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</si>
  <si>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</si>
  <si>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</si>
  <si>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</si>
  <si>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</si>
  <si>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</si>
  <si>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</si>
  <si>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</si>
  <si>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</si>
  <si>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</si>
  <si>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</si>
  <si>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</si>
  <si>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</si>
  <si>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</si>
  <si>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</si>
  <si>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</si>
  <si>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</si>
  <si>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</si>
  <si>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</si>
  <si>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</si>
  <si>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</si>
  <si>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</si>
  <si>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</si>
  <si>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</si>
  <si>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</si>
  <si>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</si>
  <si>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</si>
  <si>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</si>
  <si>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</si>
  <si>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</si>
  <si>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</si>
  <si>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</si>
  <si>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</si>
  <si>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</si>
  <si>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</si>
  <si>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</si>
  <si>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</si>
  <si>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</si>
  <si>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</si>
  <si>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</si>
  <si>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</si>
  <si>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</si>
  <si>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</si>
  <si>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</si>
  <si>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</si>
  <si>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</si>
  <si>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</si>
  <si>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</si>
  <si>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</si>
  <si>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</si>
  <si>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</si>
  <si>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</si>
  <si>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</si>
  <si>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</si>
  <si>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</si>
  <si>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</si>
  <si>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</si>
  <si>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</si>
  <si>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</si>
  <si>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</si>
  <si>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</si>
  <si>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</si>
  <si>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</si>
  <si>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</si>
  <si>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</si>
  <si>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</si>
  <si>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</si>
  <si>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</si>
  <si>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</si>
  <si>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</si>
  <si>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</si>
  <si>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</si>
  <si>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</si>
  <si>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</si>
  <si>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</si>
  <si>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</si>
  <si>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</si>
  <si>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</si>
  <si>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</si>
  <si>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</si>
  <si>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</si>
  <si>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</si>
  <si>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</si>
  <si>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</si>
  <si>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</si>
  <si>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</si>
  <si>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</si>
  <si>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</si>
  <si>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</si>
  <si>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</si>
  <si>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</si>
  <si>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</si>
  <si>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</si>
  <si>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</si>
  <si>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</si>
  <si>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</si>
  <si>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</si>
  <si>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</si>
  <si>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</si>
  <si>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</si>
  <si>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</si>
  <si>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</si>
  <si>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</si>
  <si>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</si>
  <si>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</si>
  <si>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</si>
  <si>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</si>
  <si>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</si>
  <si>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</si>
  <si>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</si>
  <si>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</si>
  <si>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</si>
  <si>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</si>
  <si>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</si>
  <si>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</si>
  <si>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</si>
  <si>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</si>
  <si>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</si>
  <si>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</si>
  <si>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</si>
  <si>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</si>
  <si>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</si>
  <si>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</si>
  <si>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</si>
  <si>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</si>
  <si>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</si>
  <si>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</si>
  <si>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</si>
  <si>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</si>
  <si>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</si>
  <si>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</si>
  <si>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</si>
  <si>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</si>
  <si>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</si>
  <si>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</si>
  <si>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</si>
  <si>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</si>
  <si>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</si>
  <si>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</si>
  <si>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</si>
  <si>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</si>
  <si>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</si>
  <si>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</si>
  <si>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</si>
  <si>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</si>
  <si>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</si>
  <si>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</si>
  <si>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</si>
  <si>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</si>
  <si>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</si>
  <si>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</si>
  <si>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</si>
  <si>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</si>
  <si>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</si>
  <si>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</si>
  <si>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</si>
  <si>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</si>
  <si>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</si>
  <si>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</si>
  <si>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</si>
  <si>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</si>
  <si>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</si>
  <si>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</si>
  <si>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</si>
  <si>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</si>
  <si>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</si>
  <si>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</si>
  <si>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</si>
  <si>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</si>
  <si>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</si>
  <si>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</si>
  <si>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</si>
  <si>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</si>
  <si>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</si>
  <si>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</si>
  <si>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</si>
  <si>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</si>
  <si>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</si>
  <si>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</si>
  <si>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</si>
  <si>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</si>
  <si>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</si>
  <si>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</si>
  <si>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</si>
  <si>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</si>
  <si>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</si>
  <si>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</si>
  <si>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</si>
  <si>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</si>
  <si>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</si>
  <si>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</si>
  <si>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</si>
  <si>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</si>
  <si>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</si>
  <si>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</si>
  <si>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</si>
  <si>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</si>
  <si>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</si>
  <si>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</si>
  <si>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</si>
  <si>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</si>
  <si>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</si>
  <si>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</si>
  <si>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</si>
  <si>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</si>
  <si>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</si>
  <si>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</si>
  <si>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</si>
  <si>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</si>
  <si>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</si>
  <si>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</si>
  <si>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</si>
  <si>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</si>
  <si>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</si>
  <si>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</si>
  <si>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</si>
  <si>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</si>
  <si>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</si>
  <si>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</si>
  <si>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</si>
  <si>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</si>
  <si>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</si>
  <si>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</si>
  <si>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</si>
  <si>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</si>
  <si>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</si>
  <si>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</si>
  <si>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</si>
  <si>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</si>
  <si>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</si>
  <si>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</si>
  <si>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</si>
  <si>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</si>
  <si>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</si>
  <si>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</si>
  <si>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</si>
  <si>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</si>
  <si>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</si>
  <si>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</si>
  <si>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</si>
  <si>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</si>
  <si>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</si>
  <si>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</si>
  <si>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</si>
  <si>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</si>
  <si>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</si>
  <si>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</si>
  <si>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</si>
  <si>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</si>
  <si>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</si>
  <si>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</si>
  <si>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</si>
  <si>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</si>
  <si>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</si>
  <si>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</si>
  <si>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</si>
  <si>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</si>
  <si>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</si>
  <si>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</si>
  <si>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</si>
  <si>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</si>
  <si>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</si>
  <si>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</si>
  <si>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</si>
  <si>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</si>
  <si>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</si>
  <si>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</si>
  <si>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</si>
  <si>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</si>
  <si>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</si>
  <si>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</si>
  <si>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</si>
  <si>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</si>
  <si>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</si>
  <si>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</si>
  <si>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</si>
  <si>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</si>
  <si>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</si>
  <si>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</si>
  <si>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</si>
  <si>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</si>
  <si>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</si>
  <si>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</si>
  <si>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</si>
  <si>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</si>
  <si>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</si>
  <si>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</si>
  <si>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</si>
  <si>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</si>
  <si>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</si>
  <si>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</si>
  <si>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</si>
  <si>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</si>
  <si>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</si>
  <si>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</si>
  <si>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</si>
  <si>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</si>
  <si>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</si>
  <si>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</si>
  <si>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</si>
  <si>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</si>
  <si>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</si>
  <si>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</si>
  <si>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</si>
  <si>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</si>
  <si>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</si>
  <si>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</si>
  <si>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</si>
  <si>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</si>
  <si>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</si>
  <si>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</si>
  <si>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</si>
  <si>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</si>
  <si>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</si>
  <si>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</si>
  <si>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</si>
  <si>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</si>
  <si>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</si>
  <si>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</si>
  <si>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</si>
  <si>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</si>
  <si>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</si>
  <si>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</si>
  <si>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</si>
  <si>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</si>
  <si>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</si>
  <si>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</si>
  <si>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</si>
  <si>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</si>
  <si>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</si>
  <si>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</si>
  <si>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</si>
  <si>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</si>
  <si>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</si>
  <si>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</si>
  <si>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</si>
  <si>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</si>
  <si>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</si>
  <si>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</si>
  <si>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</si>
  <si>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</si>
  <si>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</si>
  <si>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</si>
  <si>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</si>
  <si>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</si>
  <si>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</si>
  <si>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</si>
  <si>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</si>
  <si>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</si>
  <si>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</si>
  <si>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</si>
  <si>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</si>
  <si>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</si>
  <si>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</si>
  <si>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</si>
  <si>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</si>
  <si>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</si>
  <si>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</si>
  <si>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</si>
  <si>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</si>
  <si>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</si>
  <si>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</si>
  <si>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</si>
  <si>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</si>
  <si>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</si>
  <si>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</si>
  <si>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</si>
  <si>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</si>
  <si>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</si>
  <si>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</si>
  <si>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</si>
  <si>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</si>
  <si>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</si>
  <si>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</si>
  <si>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</si>
  <si>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</si>
  <si>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</si>
  <si>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</si>
  <si>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</si>
  <si>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</si>
  <si>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</si>
  <si>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</si>
  <si>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</si>
  <si>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</si>
  <si>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</si>
  <si>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</si>
  <si>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</si>
  <si>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</si>
  <si>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</si>
  <si>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</si>
  <si>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</si>
  <si>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</si>
  <si>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</si>
  <si>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</si>
  <si>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</si>
  <si>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</si>
  <si>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</si>
  <si>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</si>
  <si>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</si>
  <si>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</si>
  <si>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</si>
  <si>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</si>
  <si>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</si>
  <si>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</si>
  <si>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</si>
  <si>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</si>
  <si>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</si>
  <si>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</si>
  <si>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</si>
  <si>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</si>
  <si>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</si>
  <si>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</si>
  <si>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</si>
  <si>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</si>
  <si>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</si>
  <si>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</si>
  <si>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</si>
  <si>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</si>
  <si>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</si>
  <si>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</si>
  <si>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</si>
  <si>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</si>
  <si>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</si>
  <si>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</si>
  <si>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</si>
  <si>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</si>
  <si>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</si>
  <si>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</si>
  <si>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</si>
  <si>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</si>
  <si>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</si>
  <si>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</si>
  <si>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</si>
  <si>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</si>
  <si>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</si>
  <si>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</si>
  <si>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</si>
  <si>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</si>
  <si>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</si>
  <si>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</si>
  <si>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</si>
  <si>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</si>
  <si>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</si>
  <si>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</si>
  <si>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</si>
  <si>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</si>
  <si>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</si>
  <si>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</si>
  <si>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</si>
  <si>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</si>
  <si>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</si>
  <si>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</si>
  <si>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</si>
  <si>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</si>
  <si>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</si>
  <si>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</si>
  <si>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</si>
  <si>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</si>
  <si>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</si>
  <si>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</si>
  <si>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</si>
  <si>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</si>
  <si>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</si>
  <si>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</si>
  <si>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</si>
  <si>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</si>
  <si>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</si>
  <si>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</si>
  <si>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</si>
  <si>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</si>
  <si>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</si>
  <si>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</si>
  <si>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</si>
  <si>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</si>
  <si>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</si>
  <si>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</si>
  <si>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</si>
  <si>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</si>
  <si>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</si>
  <si>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</si>
  <si>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</si>
  <si>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</si>
  <si>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</si>
  <si>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</si>
  <si>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</si>
  <si>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</si>
  <si>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</si>
  <si>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</si>
  <si>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</si>
  <si>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</si>
  <si>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</si>
  <si>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</si>
  <si>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</si>
  <si>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</si>
  <si>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</si>
  <si>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</si>
  <si>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</si>
  <si>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</si>
  <si>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</si>
  <si>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</si>
  <si>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</si>
  <si>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</si>
  <si>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</si>
  <si>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</si>
  <si>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</si>
  <si>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</si>
  <si>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</si>
  <si>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</si>
  <si>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</si>
  <si>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</si>
  <si>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</si>
  <si>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</si>
  <si>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</si>
  <si>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</si>
  <si>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</si>
  <si>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</si>
  <si>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</si>
  <si>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</si>
  <si>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</si>
  <si>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</si>
  <si>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</si>
  <si>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</si>
  <si>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</si>
  <si>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</si>
  <si>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</si>
  <si>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</si>
  <si>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</si>
  <si>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</si>
  <si>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</si>
  <si>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</si>
  <si>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</si>
  <si>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</si>
  <si>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</si>
  <si>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</si>
  <si>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</si>
  <si>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</si>
  <si>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</si>
  <si>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</si>
  <si>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</si>
  <si>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</si>
  <si>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</si>
  <si>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</si>
  <si>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</si>
  <si>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</si>
  <si>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</si>
  <si>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</si>
  <si>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</si>
  <si>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</si>
  <si>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</si>
  <si>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</si>
  <si>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</si>
  <si>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</si>
  <si>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</si>
  <si>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</si>
  <si>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</si>
  <si>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</si>
  <si>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</si>
  <si>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</si>
  <si>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</si>
  <si>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</si>
  <si>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</si>
  <si>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</si>
  <si>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</si>
  <si>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</si>
  <si>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</si>
  <si>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</si>
  <si>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</si>
  <si>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</si>
  <si>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</si>
  <si>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</si>
  <si>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</si>
  <si>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</si>
  <si>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</si>
  <si>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</si>
  <si>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</si>
  <si>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</si>
  <si>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</si>
  <si>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</si>
  <si>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</si>
  <si>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</si>
  <si>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</si>
  <si>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</si>
  <si>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</si>
  <si>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</si>
  <si>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</si>
  <si>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</si>
  <si>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</si>
  <si>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</si>
  <si>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</si>
  <si>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</si>
  <si>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</si>
  <si>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</si>
  <si>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</si>
  <si>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</si>
  <si>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</si>
  <si>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</si>
  <si>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</si>
  <si>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</si>
  <si>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</si>
  <si>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</si>
  <si>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</si>
  <si>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</si>
  <si>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</si>
  <si>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</si>
  <si>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</si>
  <si>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</si>
  <si>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</si>
  <si>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</si>
  <si>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</si>
  <si>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</si>
  <si>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</si>
  <si>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</si>
  <si>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</si>
  <si>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</si>
  <si>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</si>
  <si>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</si>
  <si>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</si>
  <si>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</si>
  <si>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</si>
  <si>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</si>
  <si>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</si>
  <si>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</si>
  <si>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</si>
  <si>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</si>
  <si>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</si>
  <si>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</si>
  <si>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</si>
  <si>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</si>
  <si>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</si>
  <si>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</si>
  <si>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</si>
  <si>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</si>
  <si>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</si>
  <si>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</si>
  <si>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</si>
  <si>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</si>
  <si>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</si>
  <si>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</si>
  <si>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</si>
  <si>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</si>
  <si>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</si>
  <si>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</si>
  <si>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</si>
  <si>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</si>
  <si>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</si>
  <si>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</si>
  <si>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</si>
  <si>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</si>
  <si>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</si>
  <si>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</si>
  <si>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</si>
  <si>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</si>
  <si>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</si>
  <si>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</si>
  <si>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</si>
  <si>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</si>
  <si>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</si>
  <si>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</si>
  <si>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</si>
  <si>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</si>
  <si>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</si>
  <si>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</si>
  <si>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</si>
  <si>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</si>
  <si>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</si>
  <si>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</si>
  <si>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</si>
  <si>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</si>
  <si>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</si>
  <si>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</si>
  <si>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</si>
  <si>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</si>
  <si>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</si>
  <si>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</si>
  <si>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</si>
  <si>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</si>
  <si>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</si>
  <si>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</si>
  <si>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</si>
  <si>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</si>
  <si>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</si>
  <si>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</si>
  <si>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</si>
  <si>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</si>
  <si>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</si>
  <si>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</si>
  <si>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</si>
  <si>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</si>
  <si>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</si>
  <si>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</si>
  <si>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</si>
  <si>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</si>
  <si>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</si>
  <si>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</si>
  <si>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</si>
  <si>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</si>
  <si>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</si>
  <si>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</si>
  <si>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</si>
  <si>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</si>
  <si>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</si>
  <si>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</si>
  <si>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</si>
  <si>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</si>
  <si>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</si>
  <si>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</si>
  <si>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</si>
  <si>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</si>
  <si>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</si>
  <si>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</si>
  <si>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</si>
  <si>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</si>
  <si>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</si>
  <si>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</si>
  <si>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</si>
  <si>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</si>
  <si>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</si>
  <si>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</si>
  <si>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</si>
  <si>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</si>
  <si>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</si>
  <si>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</si>
  <si>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</si>
  <si>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</si>
  <si>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</si>
  <si>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</si>
  <si>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</si>
  <si>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</si>
  <si>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</si>
  <si>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</si>
  <si>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</si>
  <si>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</si>
  <si>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</si>
  <si>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</si>
  <si>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</si>
  <si>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</si>
  <si>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</si>
  <si>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</si>
  <si>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</si>
  <si>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</si>
  <si>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</si>
  <si>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</si>
  <si>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</si>
  <si>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</si>
  <si>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</si>
  <si>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</si>
  <si>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</si>
  <si>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</si>
  <si>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</si>
  <si>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</si>
  <si>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</si>
  <si>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</si>
  <si>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</si>
  <si>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</si>
  <si>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</si>
  <si>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</si>
  <si>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</si>
  <si>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</si>
  <si>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</si>
  <si>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</si>
  <si>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</si>
  <si>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</si>
  <si>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</si>
  <si>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</si>
  <si>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</si>
  <si>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</si>
  <si>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</si>
  <si>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</si>
  <si>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</si>
  <si>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</si>
  <si>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</si>
  <si>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</si>
  <si>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</si>
  <si>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</si>
  <si>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</si>
  <si>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</si>
  <si>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</si>
  <si>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</si>
  <si>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</si>
  <si>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</si>
  <si>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</si>
  <si>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</si>
  <si>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</si>
  <si>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</si>
  <si>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</si>
  <si>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</si>
  <si>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</si>
  <si>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</si>
  <si>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</si>
  <si>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</si>
  <si>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</si>
  <si>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</si>
  <si>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</si>
  <si>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</si>
  <si>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</si>
  <si>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</si>
  <si>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</si>
  <si>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</si>
  <si>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</si>
  <si>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</si>
  <si>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</si>
  <si>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</si>
  <si>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</si>
  <si>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</si>
  <si>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</si>
  <si>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</si>
  <si>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</si>
  <si>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</si>
  <si>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</si>
  <si>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</si>
  <si>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</si>
  <si>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</si>
  <si>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</si>
  <si>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</si>
  <si>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</si>
  <si>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</si>
  <si>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</si>
  <si>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</si>
  <si>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</si>
  <si>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</si>
  <si>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</si>
  <si>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</si>
  <si>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</si>
  <si>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</si>
  <si>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</si>
  <si>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</si>
  <si>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</si>
  <si>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</si>
  <si>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</si>
  <si>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</si>
  <si>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</si>
  <si>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</si>
  <si>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</si>
  <si>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</si>
  <si>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</si>
  <si>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</si>
  <si>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</si>
  <si>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</si>
  <si>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</si>
  <si>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</si>
  <si>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</si>
  <si>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</si>
  <si>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</si>
  <si>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</si>
  <si>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</si>
  <si>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</si>
  <si>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</si>
  <si>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</si>
  <si>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</si>
  <si>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</si>
  <si>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</si>
  <si>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</si>
  <si>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</si>
  <si>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</si>
  <si>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</si>
  <si>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</si>
  <si>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</si>
  <si>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</si>
  <si>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</si>
  <si>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</si>
  <si>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</si>
  <si>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</si>
  <si>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</si>
  <si>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</si>
  <si>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</si>
  <si>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</si>
  <si>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</si>
  <si>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</si>
  <si>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</si>
  <si>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</si>
  <si>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</si>
  <si>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</si>
  <si>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</si>
  <si>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</si>
  <si>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</si>
  <si>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</si>
  <si>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</si>
  <si>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</si>
  <si>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</si>
  <si>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</si>
  <si>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</si>
  <si>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</si>
  <si>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</si>
  <si>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</si>
  <si>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</si>
  <si>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</si>
  <si>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</si>
  <si>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</si>
  <si>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</si>
  <si>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</si>
  <si>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</si>
  <si>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</si>
  <si>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</si>
  <si>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</si>
  <si>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</si>
  <si>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</si>
  <si>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</si>
  <si>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</si>
  <si>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</si>
  <si>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</si>
  <si>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</si>
  <si>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</si>
  <si>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</si>
  <si>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</si>
  <si>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</si>
  <si>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</si>
  <si>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</si>
  <si>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</si>
  <si>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</si>
  <si>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</si>
  <si>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</si>
  <si>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</si>
  <si>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</si>
  <si>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</si>
  <si>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</si>
  <si>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</si>
  <si>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</si>
  <si>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</si>
  <si>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</si>
  <si>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</si>
  <si>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</si>
  <si>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</si>
  <si>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</si>
  <si>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</si>
  <si>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</si>
  <si>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</si>
  <si>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</si>
  <si>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</si>
  <si>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</si>
  <si>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</si>
  <si>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</si>
  <si>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</si>
  <si>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</si>
  <si>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</si>
  <si>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</si>
  <si>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</si>
  <si>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</si>
  <si>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</si>
  <si>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</si>
  <si>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</si>
  <si>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</si>
  <si>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</si>
  <si>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</si>
  <si>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</si>
  <si>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</si>
  <si>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</si>
  <si>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</si>
  <si>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</si>
  <si>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</si>
  <si>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</si>
  <si>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</si>
  <si>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</si>
  <si>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</si>
  <si>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</si>
  <si>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</si>
  <si>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</si>
  <si>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</si>
  <si>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</si>
  <si>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</si>
  <si>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</si>
  <si>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</si>
  <si>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</si>
  <si>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</si>
  <si>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</si>
  <si>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</si>
  <si>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</si>
  <si>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</si>
  <si>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</si>
  <si>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</si>
  <si>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</si>
  <si>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</si>
  <si>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</si>
  <si>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</si>
  <si>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</si>
  <si>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</si>
  <si>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</si>
  <si>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</si>
  <si>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</si>
  <si>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</si>
  <si>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</si>
  <si>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</si>
  <si>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</si>
  <si>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</si>
  <si>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</si>
  <si>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</si>
  <si>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</si>
  <si>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</si>
  <si>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</si>
  <si>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</si>
  <si>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</si>
  <si>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</si>
  <si>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</si>
  <si>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</si>
  <si>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</si>
  <si>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</si>
  <si>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</si>
  <si>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</si>
  <si>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</si>
  <si>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</si>
  <si>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</si>
  <si>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</si>
  <si>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</si>
  <si>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</si>
  <si>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</si>
  <si>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</si>
  <si>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</si>
  <si>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</si>
  <si>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</si>
  <si>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</si>
  <si>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</si>
  <si>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</si>
  <si>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</si>
  <si>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</si>
  <si>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</si>
  <si>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</si>
  <si>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</si>
  <si>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</si>
  <si>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</si>
  <si>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</si>
  <si>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</si>
  <si>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</si>
  <si>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</si>
  <si>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</si>
  <si>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</si>
  <si>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</si>
  <si>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</si>
  <si>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</si>
  <si>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</si>
  <si>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</si>
  <si>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</si>
  <si>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</si>
  <si>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</si>
  <si>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</si>
  <si>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</si>
  <si>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</si>
  <si>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</si>
  <si>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</si>
  <si>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</si>
  <si>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</si>
  <si>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</si>
  <si>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</si>
  <si>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</si>
  <si>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</si>
  <si>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</si>
  <si>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</si>
  <si>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</si>
  <si>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</si>
  <si>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</si>
  <si>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</si>
  <si>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</si>
  <si>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</si>
  <si>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</si>
  <si>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</si>
  <si>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</si>
  <si>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</si>
  <si>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</si>
  <si>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</si>
  <si>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</si>
  <si>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</si>
  <si>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</si>
  <si>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</si>
  <si>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</si>
  <si>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</si>
  <si>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</si>
  <si>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</si>
  <si>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</si>
  <si>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</si>
  <si>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</si>
  <si>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</si>
  <si>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</si>
  <si>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</si>
  <si>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</si>
  <si>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</si>
  <si>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</si>
  <si>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</si>
  <si>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</si>
  <si>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</si>
  <si>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</si>
  <si>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</si>
  <si>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</si>
  <si>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</si>
  <si>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</si>
  <si>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</si>
  <si>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</si>
  <si>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</si>
  <si>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</si>
  <si>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</si>
  <si>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</si>
  <si>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</si>
  <si>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</si>
  <si>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</si>
  <si>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</si>
  <si>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</si>
  <si>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</si>
  <si>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</si>
  <si>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</si>
  <si>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</si>
  <si>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</si>
  <si>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</si>
  <si>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</si>
  <si>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</si>
  <si>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</si>
  <si>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</si>
  <si>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</si>
  <si>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</si>
  <si>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</si>
  <si>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</si>
  <si>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</si>
  <si>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</si>
  <si>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</si>
  <si>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</si>
  <si>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</si>
  <si>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</si>
  <si>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</si>
  <si>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</si>
  <si>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</si>
  <si>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</si>
  <si>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</si>
  <si>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</si>
  <si>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</si>
  <si>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</si>
  <si>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</si>
  <si>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</si>
  <si>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</si>
  <si>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</si>
  <si>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</si>
  <si>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</si>
  <si>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</si>
  <si>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</si>
  <si>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</si>
  <si>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</si>
  <si>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</si>
  <si>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</si>
  <si>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</si>
  <si>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</si>
  <si>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</si>
  <si>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</si>
  <si>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</si>
  <si>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</si>
  <si>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</si>
  <si>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</si>
  <si>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</si>
  <si>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</si>
  <si>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</si>
  <si>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</si>
  <si>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</si>
  <si>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</si>
  <si>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</si>
  <si>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</si>
  <si>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</si>
  <si>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</si>
  <si>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</si>
  <si>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</si>
  <si>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</si>
  <si>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</si>
  <si>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</si>
  <si>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</si>
  <si>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</si>
  <si>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</si>
  <si>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</si>
  <si>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</si>
  <si>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</si>
  <si>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</si>
  <si>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</si>
  <si>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</si>
  <si>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</si>
  <si>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</si>
  <si>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</si>
  <si>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</si>
  <si>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</si>
  <si>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</si>
  <si>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</si>
  <si>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</si>
  <si>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</si>
  <si>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</si>
  <si>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</si>
  <si>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</si>
  <si>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</si>
  <si>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</si>
  <si>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</si>
  <si>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</si>
  <si>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</si>
  <si>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</si>
  <si>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</si>
  <si>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</si>
  <si>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</si>
  <si>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</si>
  <si>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</si>
  <si>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</si>
  <si>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</si>
  <si>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</si>
  <si>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</si>
  <si>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</si>
  <si>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</si>
  <si>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</si>
  <si>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</si>
  <si>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</si>
  <si>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</si>
  <si>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</si>
  <si>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</si>
  <si>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</si>
  <si>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</si>
  <si>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</si>
  <si>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</si>
  <si>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</si>
  <si>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</si>
  <si>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</si>
  <si>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</si>
  <si>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</si>
  <si>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</si>
  <si>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</si>
  <si>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</si>
  <si>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</si>
  <si>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</si>
  <si>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</si>
  <si>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</si>
  <si>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</si>
  <si>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</si>
  <si>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</si>
  <si>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</si>
  <si>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</si>
  <si>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</si>
  <si>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</si>
  <si>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</si>
  <si>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</si>
  <si>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</si>
  <si>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</si>
  <si>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</si>
  <si>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</si>
  <si>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</si>
  <si>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</si>
  <si>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</si>
  <si>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</si>
  <si>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</si>
  <si>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</si>
  <si>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</si>
  <si>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</si>
  <si>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</si>
  <si>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</si>
  <si>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</si>
  <si>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</si>
  <si>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</si>
  <si>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</si>
  <si>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</si>
  <si>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</si>
  <si>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</si>
  <si>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</si>
  <si>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</si>
  <si>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</si>
  <si>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</si>
  <si>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</si>
  <si>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</si>
  <si>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</si>
  <si>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</si>
  <si>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</si>
  <si>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</si>
  <si>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</si>
  <si>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</si>
  <si>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</si>
  <si>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</si>
  <si>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</si>
  <si>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</si>
  <si>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</si>
  <si>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</si>
  <si>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</si>
  <si>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</si>
  <si>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</si>
  <si>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</si>
  <si>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</si>
  <si>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</si>
  <si>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</si>
  <si>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</si>
  <si>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</si>
  <si>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</si>
  <si>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</si>
  <si>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</si>
  <si>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</si>
  <si>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</si>
  <si>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</si>
  <si>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</si>
  <si>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</si>
  <si>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</si>
  <si>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</si>
  <si>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</si>
  <si>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</si>
  <si>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</si>
  <si>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</si>
  <si>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</si>
  <si>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</si>
  <si>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</si>
  <si>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</si>
  <si>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</si>
  <si>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</si>
  <si>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</si>
  <si>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</si>
  <si>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</si>
  <si>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</si>
  <si>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</si>
  <si>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</si>
  <si>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</si>
  <si>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</si>
  <si>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</si>
  <si>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</si>
  <si>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</si>
  <si>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</si>
  <si>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</si>
  <si>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</si>
  <si>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</si>
  <si>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</si>
  <si>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</si>
  <si>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</si>
  <si>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</si>
  <si>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</si>
  <si>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</si>
  <si>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</si>
  <si>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</si>
  <si>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</si>
  <si>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</si>
  <si>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</si>
  <si>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</si>
  <si>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</si>
  <si>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</si>
  <si>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</si>
  <si>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</si>
  <si>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</si>
  <si>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</si>
  <si>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</si>
  <si>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</si>
  <si>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</si>
  <si>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</si>
  <si>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</si>
  <si>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</si>
  <si>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</si>
  <si>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</si>
  <si>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</si>
  <si>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</si>
  <si>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</si>
  <si>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</si>
  <si>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</si>
  <si>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</si>
  <si>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</si>
  <si>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</si>
  <si>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</si>
  <si>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</si>
  <si>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</si>
  <si>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</si>
  <si>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</si>
  <si>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</si>
  <si>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</si>
  <si>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</si>
  <si>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</si>
  <si>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</si>
  <si>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</si>
  <si>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</si>
  <si>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</si>
  <si>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</si>
  <si>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</si>
  <si>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</si>
  <si>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</si>
  <si>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</si>
  <si>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</si>
  <si>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</si>
  <si>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</si>
  <si>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</si>
  <si>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</si>
  <si>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</si>
  <si>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</si>
  <si>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</si>
  <si>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</si>
  <si>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</si>
  <si>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</si>
  <si>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</si>
  <si>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</si>
  <si>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</si>
  <si>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</si>
  <si>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</si>
  <si>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</si>
  <si>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</si>
  <si>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</si>
  <si>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</si>
  <si>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</si>
  <si>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</si>
  <si>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</si>
  <si>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</si>
  <si>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</si>
  <si>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</si>
  <si>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</si>
  <si>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</si>
  <si>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</si>
  <si>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</si>
  <si>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</si>
  <si>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</si>
  <si>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</si>
  <si>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</si>
  <si>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</si>
  <si>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</si>
  <si>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</si>
  <si>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</si>
  <si>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</si>
  <si>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</si>
  <si>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</si>
  <si>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</si>
  <si>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</si>
  <si>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</si>
  <si>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</si>
  <si>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</si>
  <si>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</si>
  <si>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</si>
  <si>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</si>
  <si>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</si>
  <si>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</si>
  <si>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</si>
  <si>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</si>
  <si>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</si>
  <si>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</si>
  <si>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</si>
  <si>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</si>
  <si>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</si>
  <si>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</si>
  <si>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</si>
  <si>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</si>
  <si>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</si>
  <si>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</si>
  <si>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</si>
  <si>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</si>
  <si>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</si>
  <si>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</si>
  <si>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</si>
  <si>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</si>
  <si>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</si>
  <si>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</si>
  <si>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</si>
  <si>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</si>
  <si>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</si>
  <si>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</si>
  <si>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</si>
  <si>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</si>
  <si>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</si>
  <si>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</si>
  <si>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</si>
  <si>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</si>
  <si>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</si>
  <si>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</si>
  <si>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</si>
  <si>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</si>
  <si>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</si>
  <si>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</si>
  <si>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</si>
  <si>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</si>
  <si>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</si>
  <si>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</si>
  <si>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</si>
  <si>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</si>
  <si>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</si>
  <si>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</si>
  <si>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</si>
  <si>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</si>
  <si>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</si>
  <si>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</si>
  <si>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</si>
  <si>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</si>
  <si>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</si>
  <si>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</si>
  <si>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</si>
  <si>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</si>
  <si>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</si>
  <si>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</si>
  <si>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</si>
  <si>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</si>
  <si>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</si>
  <si>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</si>
  <si>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</si>
  <si>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</si>
  <si>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</si>
  <si>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</si>
  <si>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</si>
  <si>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</si>
  <si>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</si>
  <si>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</si>
  <si>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</si>
  <si>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</si>
  <si>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</si>
  <si>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</si>
  <si>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</si>
  <si>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</si>
  <si>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</si>
  <si>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</si>
  <si>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</si>
  <si>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</si>
  <si>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</si>
  <si>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</si>
  <si>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</si>
  <si>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</si>
  <si>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</si>
  <si>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</si>
  <si>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</si>
  <si>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</si>
  <si>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</si>
  <si>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</si>
  <si>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</si>
  <si>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</si>
  <si>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</si>
  <si>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</si>
  <si>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</si>
  <si>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</si>
  <si>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</si>
  <si>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</si>
  <si>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</si>
  <si>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</si>
  <si>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</si>
  <si>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</si>
  <si>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</si>
  <si>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</si>
  <si>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</si>
  <si>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</si>
  <si>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</si>
  <si>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</si>
  <si>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</si>
  <si>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</si>
  <si>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</si>
  <si>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</si>
  <si>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</si>
  <si>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</si>
  <si>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</si>
  <si>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</si>
  <si>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</si>
  <si>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</si>
  <si>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</si>
  <si>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</si>
  <si>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</si>
  <si>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</si>
  <si>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</si>
  <si>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</si>
  <si>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</si>
  <si>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</si>
  <si>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</si>
  <si>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</si>
  <si>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</si>
  <si>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</si>
  <si>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</si>
  <si>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</si>
  <si>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</si>
  <si>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</si>
  <si>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</si>
  <si>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</si>
  <si>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</si>
  <si>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</si>
  <si>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</si>
  <si>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</si>
  <si>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</si>
  <si>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</si>
  <si>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</si>
  <si>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</si>
  <si>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</si>
  <si>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</si>
  <si>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</si>
  <si>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</si>
  <si>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</si>
  <si>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</si>
  <si>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</si>
  <si>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</si>
  <si>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</si>
  <si>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</si>
  <si>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</si>
  <si>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</si>
  <si>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</si>
  <si>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</si>
  <si>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</si>
  <si>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</si>
  <si>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</si>
  <si>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</si>
  <si>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</si>
  <si>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</si>
  <si>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</si>
  <si>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</si>
  <si>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</si>
  <si>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</si>
  <si>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</si>
  <si>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</si>
  <si>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</si>
  <si>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</si>
  <si>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</si>
  <si>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</si>
  <si>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</si>
  <si>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</si>
  <si>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</si>
  <si>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</si>
  <si>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</si>
  <si>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</si>
  <si>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</si>
  <si>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</si>
  <si>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</si>
  <si>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</si>
  <si>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</si>
  <si>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</si>
  <si>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</si>
  <si>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</si>
  <si>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</si>
  <si>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</si>
  <si>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</si>
  <si>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</si>
  <si>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</si>
  <si>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</si>
  <si>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</si>
  <si>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</si>
  <si>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</si>
  <si>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</si>
  <si>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</si>
  <si>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</si>
  <si>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</si>
  <si>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</si>
  <si>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</si>
  <si>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</si>
  <si>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</si>
  <si>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</si>
  <si>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</si>
  <si>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</si>
  <si>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</si>
  <si>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</si>
  <si>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</si>
  <si>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</si>
  <si>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</si>
  <si>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</si>
  <si>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</si>
  <si>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</si>
  <si>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</si>
  <si>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</si>
  <si>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</si>
  <si>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</si>
  <si>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</si>
  <si>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</si>
  <si>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</si>
  <si>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</si>
  <si>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</si>
  <si>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</si>
  <si>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</si>
  <si>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</si>
  <si>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</si>
  <si>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</si>
  <si>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</si>
  <si>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</si>
  <si>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</si>
  <si>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</si>
  <si>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</si>
  <si>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</si>
  <si>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</si>
  <si>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</si>
  <si>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</si>
  <si>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</si>
  <si>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</si>
  <si>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</si>
  <si>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</si>
  <si>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</si>
  <si>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</si>
  <si>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</si>
  <si>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</si>
  <si>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</si>
  <si>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</si>
  <si>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</si>
  <si>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</si>
  <si>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</si>
  <si>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</si>
  <si>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</si>
  <si>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</si>
  <si>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</si>
  <si>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</si>
  <si>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</si>
  <si>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</si>
  <si>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</si>
  <si>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</si>
  <si>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</si>
  <si>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</si>
  <si>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</si>
  <si>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</si>
  <si>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</si>
  <si>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</si>
  <si>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</si>
  <si>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</si>
  <si>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</si>
  <si>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</si>
  <si>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</si>
  <si>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</si>
  <si>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</si>
  <si>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</si>
  <si>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</si>
  <si>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</si>
  <si>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</si>
  <si>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</si>
  <si>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</si>
  <si>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</si>
  <si>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</si>
  <si>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</si>
  <si>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</si>
  <si>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</si>
  <si>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</si>
  <si>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</si>
  <si>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</si>
  <si>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</si>
  <si>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</si>
  <si>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</si>
  <si>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</si>
  <si>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</si>
  <si>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</si>
  <si>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</si>
  <si>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</si>
  <si>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</si>
  <si>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</si>
  <si>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</si>
  <si>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</si>
  <si>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</si>
  <si>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</si>
  <si>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</si>
  <si>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</si>
  <si>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</si>
  <si>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</si>
  <si>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</si>
  <si>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</si>
  <si>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</si>
  <si>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</si>
  <si>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</si>
  <si>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</si>
  <si>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</si>
  <si>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</si>
  <si>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</si>
  <si>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</si>
  <si>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</si>
  <si>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</si>
  <si>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</si>
  <si>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</si>
  <si>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</si>
  <si>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</si>
  <si>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</si>
  <si>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</si>
  <si>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</si>
  <si>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</si>
  <si>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</si>
  <si>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</si>
  <si>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</si>
  <si>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</si>
  <si>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</si>
  <si>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</si>
  <si>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</si>
  <si>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</si>
  <si>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</si>
  <si>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</si>
  <si>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</si>
  <si>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</si>
  <si>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</si>
  <si>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</si>
  <si>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</si>
  <si>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</si>
  <si>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</si>
  <si>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</si>
  <si>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</si>
  <si>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</si>
  <si>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</si>
  <si>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</si>
  <si>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</si>
  <si>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</si>
  <si>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</si>
  <si>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</si>
  <si>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</si>
  <si>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</si>
  <si>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</si>
  <si>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</si>
  <si>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</si>
  <si>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</si>
  <si>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</si>
  <si>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</si>
  <si>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</si>
  <si>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</si>
  <si>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</si>
  <si>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</si>
  <si>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</si>
  <si>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</si>
  <si>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</si>
  <si>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</si>
  <si>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</si>
  <si>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</si>
  <si>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</si>
  <si>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</si>
  <si>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</si>
  <si>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</si>
  <si>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</si>
  <si>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</si>
  <si>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</si>
  <si>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</si>
  <si>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</si>
  <si>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</si>
  <si>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</si>
  <si>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</si>
  <si>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</si>
  <si>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</si>
  <si>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</si>
  <si>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</si>
  <si>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</si>
  <si>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</si>
  <si>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</si>
  <si>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</si>
  <si>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</si>
  <si>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</si>
  <si>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</si>
  <si>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</si>
  <si>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</si>
  <si>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</si>
  <si>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</si>
  <si>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</si>
  <si>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</si>
  <si>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</si>
  <si>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</si>
  <si>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</si>
  <si>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</si>
  <si>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</si>
  <si>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</si>
  <si>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</si>
  <si>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</si>
  <si>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</si>
  <si>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</si>
  <si>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</si>
  <si>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</si>
  <si>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</si>
  <si>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</si>
  <si>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</si>
  <si>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</si>
  <si>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</si>
  <si>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</si>
  <si>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</si>
  <si>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</si>
  <si>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</si>
  <si>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</si>
  <si>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</si>
  <si>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</si>
  <si>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</si>
  <si>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</si>
  <si>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</si>
  <si>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</si>
  <si>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</si>
  <si>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</si>
  <si>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</si>
  <si>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</si>
  <si>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</si>
  <si>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</si>
  <si>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</si>
  <si>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</si>
  <si>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</si>
  <si>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</si>
  <si>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</si>
  <si>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</si>
  <si>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</si>
  <si>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</si>
  <si>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</si>
  <si>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</si>
  <si>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</si>
  <si>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</si>
  <si>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</si>
  <si>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</si>
  <si>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</si>
  <si>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</si>
  <si>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</si>
  <si>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</si>
  <si>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</si>
  <si>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</si>
  <si>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</si>
  <si>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</si>
  <si>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</si>
  <si>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</si>
  <si>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</si>
  <si>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</si>
  <si>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</si>
  <si>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</si>
  <si>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</si>
  <si>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</si>
  <si>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</si>
  <si>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</si>
  <si>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</si>
  <si>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</si>
  <si>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</si>
  <si>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</si>
  <si>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</si>
  <si>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</si>
  <si>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</si>
  <si>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</si>
  <si>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</si>
  <si>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</si>
  <si>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</si>
  <si>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</si>
  <si>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</si>
  <si>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</si>
  <si>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</si>
  <si>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</si>
  <si>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</si>
  <si>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</si>
  <si>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</si>
  <si>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</si>
  <si>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</si>
  <si>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</si>
  <si>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</si>
  <si>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</si>
  <si>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</si>
  <si>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</si>
  <si>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</si>
  <si>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</si>
  <si>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</si>
  <si>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</si>
  <si>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</si>
  <si>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</si>
  <si>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</si>
  <si>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</si>
  <si>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</si>
  <si>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</si>
  <si>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</si>
  <si>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</si>
  <si>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</si>
  <si>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</si>
  <si>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</si>
  <si>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</si>
  <si>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</si>
  <si>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</si>
  <si>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</si>
  <si>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</si>
  <si>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</si>
  <si>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</si>
  <si>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</si>
  <si>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</si>
  <si>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</si>
  <si>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</si>
  <si>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</si>
  <si>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</si>
  <si>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</si>
  <si>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</si>
  <si>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</si>
  <si>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</si>
  <si>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</si>
  <si>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</si>
  <si>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</si>
  <si>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</si>
  <si>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</si>
  <si>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</si>
  <si>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</si>
  <si>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</si>
  <si>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</si>
  <si>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</si>
  <si>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</si>
  <si>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</si>
  <si>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</si>
  <si>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</si>
  <si>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</si>
  <si>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</si>
  <si>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</si>
  <si>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</si>
  <si>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</si>
  <si>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</si>
  <si>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</si>
  <si>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</si>
  <si>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</si>
  <si>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</si>
  <si>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</si>
  <si>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</si>
  <si>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</si>
  <si>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</si>
  <si>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</si>
  <si>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</si>
  <si>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</si>
  <si>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</si>
  <si>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</si>
  <si>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</si>
  <si>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</si>
  <si>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</si>
  <si>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</si>
  <si>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</si>
  <si>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</si>
  <si>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</si>
  <si>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</si>
  <si>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</si>
  <si>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</si>
  <si>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</si>
  <si>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</si>
  <si>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</si>
  <si>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</si>
  <si>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</si>
  <si>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</si>
  <si>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</si>
  <si>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</si>
  <si>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</si>
  <si>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</si>
  <si>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</si>
  <si>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</si>
  <si>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</si>
  <si>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</si>
  <si>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</si>
  <si>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</si>
  <si>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</si>
  <si>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</si>
  <si>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</si>
  <si>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</si>
  <si>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</si>
  <si>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</si>
  <si>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</si>
  <si>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</si>
  <si>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</si>
  <si>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</si>
  <si>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</si>
  <si>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</si>
  <si>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</si>
  <si>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</si>
  <si>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</si>
  <si>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</si>
  <si>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</si>
  <si>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</si>
  <si>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</si>
  <si>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</si>
  <si>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</si>
  <si>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</si>
  <si>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</si>
  <si>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</si>
  <si>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</si>
  <si>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</si>
  <si>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</si>
  <si>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</si>
  <si>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</si>
  <si>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</si>
  <si>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</si>
  <si>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</si>
  <si>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</si>
  <si>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</si>
  <si>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</si>
  <si>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</si>
  <si>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</si>
  <si>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</si>
  <si>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</si>
  <si>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</si>
  <si>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</si>
  <si>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</si>
  <si>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</si>
  <si>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</si>
  <si>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</si>
  <si>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</si>
  <si>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</si>
  <si>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</si>
  <si>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</si>
  <si>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</si>
  <si>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</si>
  <si>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</si>
  <si>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</si>
  <si>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</si>
  <si>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</si>
  <si>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</si>
  <si>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</si>
  <si>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</si>
  <si>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</si>
  <si>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</si>
  <si>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</si>
  <si>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</si>
  <si>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</si>
  <si>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</si>
  <si>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</si>
  <si>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</si>
  <si>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</si>
  <si>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</si>
  <si>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</si>
  <si>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</si>
  <si>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</si>
  <si>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</si>
  <si>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</si>
  <si>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</si>
  <si>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</si>
  <si>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</si>
  <si>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</si>
  <si>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</si>
  <si>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</si>
  <si>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</si>
  <si>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</si>
  <si>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</si>
  <si>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</si>
  <si>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</si>
  <si>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</si>
  <si>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</si>
  <si>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</si>
  <si>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</si>
  <si>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</si>
  <si>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</si>
  <si>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</si>
  <si>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</si>
  <si>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</si>
  <si>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</si>
  <si>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</si>
  <si>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</si>
  <si>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</si>
  <si>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</si>
  <si>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</si>
  <si>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</si>
  <si>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</si>
  <si>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</si>
  <si>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</si>
  <si>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</si>
  <si>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</si>
  <si>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</si>
  <si>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</si>
  <si>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</si>
  <si>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</si>
  <si>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</si>
  <si>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</si>
  <si>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</si>
  <si>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</si>
  <si>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</si>
  <si>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</si>
  <si>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</si>
  <si>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</si>
  <si>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</si>
  <si>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</si>
  <si>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</si>
  <si>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</si>
  <si>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</si>
  <si>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</si>
  <si>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</si>
  <si>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</si>
  <si>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</si>
  <si>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</si>
  <si>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</si>
  <si>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</si>
  <si>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</si>
  <si>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</si>
  <si>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</si>
  <si>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</si>
  <si>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</si>
  <si>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</si>
  <si>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</si>
  <si>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</si>
  <si>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</si>
  <si>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</si>
  <si>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</si>
  <si>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</si>
  <si>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</si>
  <si>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</si>
  <si>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</si>
  <si>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</si>
  <si>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</si>
  <si>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</si>
  <si>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</si>
  <si>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</si>
  <si>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</si>
  <si>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</si>
  <si>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</si>
  <si>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</si>
  <si>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</si>
  <si>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</si>
  <si>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</si>
  <si>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</si>
  <si>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</si>
  <si>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</si>
  <si>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</si>
  <si>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</si>
  <si>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</si>
  <si>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</si>
  <si>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</si>
  <si>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</si>
  <si>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</si>
  <si>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</si>
  <si>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</si>
  <si>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</si>
  <si>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</si>
  <si>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</si>
  <si>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</si>
  <si>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</si>
  <si>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</si>
  <si>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</si>
  <si>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</si>
  <si>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</si>
  <si>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</si>
  <si>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</si>
  <si>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</si>
  <si>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</si>
  <si>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</si>
  <si>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</si>
  <si>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</si>
  <si>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</si>
  <si>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</si>
  <si>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</si>
  <si>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</si>
  <si>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</si>
  <si>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</si>
  <si>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</si>
  <si>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</si>
  <si>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</si>
  <si>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</si>
  <si>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</si>
  <si>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</si>
  <si>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</si>
  <si>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</si>
  <si>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</si>
  <si>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</si>
  <si>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</si>
  <si>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</si>
  <si>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</si>
  <si>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</si>
  <si>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</si>
  <si>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</si>
  <si>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</si>
  <si>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</si>
  <si>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</si>
  <si>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</si>
  <si>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</si>
  <si>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</si>
  <si>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</si>
  <si>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</si>
  <si>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</si>
  <si>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</si>
  <si>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</si>
  <si>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</si>
  <si>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</si>
  <si>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</si>
  <si>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</si>
  <si>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</si>
  <si>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</si>
  <si>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</si>
  <si>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</si>
  <si>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</si>
  <si>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</si>
  <si>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</si>
  <si>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</si>
  <si>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</si>
  <si>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</si>
  <si>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</si>
  <si>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</si>
  <si>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</si>
  <si>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</si>
  <si>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</si>
  <si>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</si>
  <si>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</si>
  <si>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</si>
  <si>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</si>
  <si>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</si>
  <si>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</si>
  <si>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</si>
  <si>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</si>
  <si>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</si>
  <si>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</si>
  <si>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</si>
  <si>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</si>
  <si>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</si>
  <si>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</si>
  <si>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</si>
  <si>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</si>
  <si>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</si>
  <si>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</si>
  <si>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</si>
  <si>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</si>
  <si>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</si>
  <si>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</si>
  <si>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</si>
  <si>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</si>
  <si>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</si>
  <si>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</si>
  <si>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</si>
  <si>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</si>
  <si>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</si>
  <si>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</si>
  <si>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</si>
  <si>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</si>
  <si>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</si>
  <si>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</si>
  <si>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</si>
  <si>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</si>
  <si>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</si>
  <si>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</si>
  <si>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</si>
  <si>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</si>
  <si>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</si>
  <si>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</si>
  <si>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</si>
  <si>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</si>
  <si>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</si>
  <si>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</si>
  <si>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</si>
  <si>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</si>
  <si>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</si>
  <si>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</si>
  <si>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</si>
  <si>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</si>
  <si>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</si>
  <si>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</si>
  <si>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</si>
  <si>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</si>
  <si>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</si>
  <si>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</si>
  <si>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</si>
  <si>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</si>
  <si>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</si>
  <si>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</si>
  <si>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</si>
  <si>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</si>
  <si>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</si>
  <si>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</si>
  <si>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</si>
  <si>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</si>
  <si>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</si>
  <si>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</si>
  <si>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</si>
  <si>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</si>
  <si>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</si>
  <si>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</si>
  <si>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</si>
  <si>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</si>
  <si>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</si>
  <si>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</si>
  <si>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</si>
  <si>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</si>
  <si>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</si>
  <si>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</si>
  <si>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</si>
  <si>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</si>
  <si>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</si>
  <si>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</si>
  <si>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</si>
  <si>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</si>
  <si>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</si>
  <si>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</si>
  <si>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</si>
  <si>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</si>
  <si>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</si>
  <si>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</si>
  <si>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</si>
  <si>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</si>
  <si>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</si>
  <si>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</si>
  <si>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</si>
  <si>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</si>
  <si>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</si>
  <si>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</si>
  <si>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</si>
  <si>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</si>
  <si>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</si>
  <si>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</si>
  <si>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</si>
  <si>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</si>
  <si>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</si>
  <si>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</si>
  <si>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</si>
  <si>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</si>
  <si>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</si>
  <si>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</si>
  <si>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</si>
  <si>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</si>
  <si>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</si>
  <si>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</si>
  <si>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</si>
  <si>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</si>
  <si>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</si>
  <si>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</si>
  <si>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</si>
  <si>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</si>
  <si>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</si>
  <si>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</si>
  <si>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</si>
  <si>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</si>
  <si>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</si>
  <si>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</si>
  <si>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</si>
  <si>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</si>
  <si>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</si>
  <si>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</si>
  <si>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</si>
  <si>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</si>
  <si>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</si>
  <si>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</si>
  <si>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</si>
  <si>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</si>
  <si>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</si>
  <si>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</si>
  <si>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</si>
  <si>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</si>
  <si>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</si>
  <si>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</si>
  <si>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</si>
  <si>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</si>
  <si>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</si>
  <si>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</si>
  <si>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</si>
  <si>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</si>
  <si>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</si>
  <si>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</si>
  <si>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</si>
  <si>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</si>
  <si>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</si>
  <si>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</si>
  <si>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</si>
  <si>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</si>
  <si>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</si>
  <si>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</si>
  <si>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</si>
  <si>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</si>
  <si>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</si>
  <si>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</si>
  <si>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</si>
  <si>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</si>
  <si>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</si>
  <si>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</si>
  <si>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</si>
  <si>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</si>
  <si>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</si>
  <si>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</si>
  <si>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</si>
  <si>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</si>
  <si>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</si>
  <si>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</si>
  <si>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</si>
  <si>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</si>
  <si>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</si>
  <si>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</si>
  <si>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</si>
  <si>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</si>
  <si>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</si>
  <si>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</si>
  <si>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</si>
  <si>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</si>
  <si>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</si>
  <si>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</si>
  <si>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</si>
  <si>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</si>
  <si>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</si>
  <si>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</si>
  <si>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</si>
  <si>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</si>
  <si>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</si>
  <si>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</si>
  <si>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</si>
  <si>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</si>
  <si>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</si>
  <si>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</si>
  <si>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</si>
  <si>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</si>
  <si>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</si>
  <si>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</si>
  <si>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</si>
  <si>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</si>
  <si>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</si>
  <si>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</si>
  <si>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</si>
  <si>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</si>
  <si>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</si>
  <si>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</si>
  <si>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</si>
  <si>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</si>
  <si>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</si>
  <si>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</si>
  <si>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</si>
  <si>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</si>
  <si>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</si>
  <si>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</si>
  <si>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</si>
  <si>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</si>
  <si>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</si>
  <si>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</si>
  <si>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</si>
  <si>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</si>
  <si>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</si>
  <si>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</si>
  <si>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</si>
  <si>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</si>
  <si>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</si>
  <si>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</si>
  <si>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</si>
  <si>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</si>
  <si>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</si>
  <si>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</si>
  <si>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</si>
  <si>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</si>
  <si>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</si>
  <si>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</si>
  <si>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</si>
  <si>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</si>
  <si>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</si>
  <si>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</si>
  <si>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</si>
  <si>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</si>
  <si>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</si>
  <si>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</si>
  <si>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</si>
  <si>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</si>
  <si>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</si>
  <si>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</si>
  <si>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</si>
  <si>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</si>
  <si>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</si>
  <si>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</si>
  <si>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</si>
  <si>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</si>
  <si>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</si>
  <si>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</si>
  <si>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</si>
  <si>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</si>
  <si>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</si>
  <si>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</si>
  <si>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</si>
  <si>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</si>
  <si>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</si>
  <si>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</si>
  <si>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</si>
  <si>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</si>
  <si>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</si>
  <si>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</si>
  <si>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</si>
  <si>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</si>
  <si>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</si>
  <si>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</si>
  <si>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</si>
  <si>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</si>
  <si>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</si>
  <si>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</si>
  <si>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</si>
  <si>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</si>
  <si>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</si>
  <si>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</si>
  <si>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</si>
  <si>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</si>
  <si>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</si>
  <si>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</si>
  <si>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</si>
  <si>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</si>
  <si>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</si>
  <si>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</si>
  <si>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</si>
  <si>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</si>
  <si>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</si>
  <si>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</si>
  <si>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</si>
  <si>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</si>
  <si>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</si>
  <si>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</si>
  <si>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</si>
  <si>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</si>
  <si>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</si>
  <si>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</si>
  <si>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</si>
  <si>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</si>
  <si>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</si>
  <si>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</si>
  <si>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</si>
  <si>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</si>
  <si>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</si>
  <si>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</si>
  <si>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</si>
  <si>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</si>
  <si>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</si>
  <si>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</si>
  <si>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</si>
  <si>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</si>
  <si>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</si>
  <si>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</si>
  <si>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</si>
  <si>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</si>
  <si>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</si>
  <si>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</si>
  <si>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</si>
  <si>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</si>
  <si>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</si>
  <si>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</si>
  <si>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</si>
  <si>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</si>
  <si>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</si>
  <si>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</si>
  <si>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</si>
  <si>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</si>
  <si>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</si>
  <si>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</si>
  <si>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</si>
  <si>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</si>
  <si>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</si>
  <si>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</si>
  <si>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</si>
  <si>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</si>
  <si>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</si>
  <si>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</si>
  <si>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</si>
  <si>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</si>
  <si>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</si>
  <si>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</si>
  <si>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</si>
  <si>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</si>
  <si>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</si>
  <si>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</si>
  <si>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</si>
  <si>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</si>
  <si>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</si>
  <si>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</si>
  <si>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</si>
  <si>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</si>
  <si>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</si>
  <si>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</si>
  <si>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</si>
  <si>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</si>
  <si>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</si>
  <si>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</si>
  <si>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</si>
  <si>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</si>
  <si>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</si>
  <si>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</si>
  <si>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</si>
  <si>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</si>
  <si>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</si>
  <si>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</si>
  <si>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</si>
  <si>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</si>
  <si>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</si>
  <si>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</si>
  <si>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</si>
  <si>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</si>
  <si>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</si>
  <si>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</si>
  <si>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</si>
  <si>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</si>
  <si>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</si>
  <si>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</si>
  <si>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</si>
  <si>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</si>
  <si>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</si>
  <si>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</si>
  <si>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</si>
  <si>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</si>
  <si>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</si>
  <si>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</si>
  <si>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</si>
  <si>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</si>
  <si>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</si>
  <si>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</si>
  <si>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</si>
  <si>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</si>
  <si>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</si>
  <si>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</si>
  <si>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</si>
  <si>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</si>
  <si>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</si>
  <si>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</si>
  <si>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</si>
  <si>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</si>
  <si>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</si>
  <si>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</si>
  <si>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</si>
  <si>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</si>
  <si>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</si>
  <si>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</si>
  <si>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</si>
  <si>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</si>
  <si>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</si>
  <si>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</si>
  <si>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</si>
  <si>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</si>
  <si>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</si>
  <si>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</si>
  <si>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</si>
  <si>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</si>
  <si>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</si>
  <si>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</si>
  <si>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</si>
  <si>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</si>
  <si>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</si>
  <si>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</si>
  <si>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</si>
  <si>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</si>
  <si>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</si>
  <si>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</si>
  <si>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</si>
  <si>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</si>
  <si>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</si>
  <si>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</si>
  <si>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</si>
  <si>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</si>
  <si>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</si>
  <si>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</si>
  <si>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</si>
  <si>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</si>
  <si>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</si>
  <si>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</si>
  <si>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</si>
  <si>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</si>
  <si>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</si>
  <si>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</si>
  <si>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</si>
  <si>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</si>
  <si>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</si>
  <si>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</si>
  <si>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</si>
  <si>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</si>
  <si>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</si>
  <si>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</si>
  <si>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</si>
  <si>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</si>
  <si>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</si>
  <si>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</si>
  <si>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</si>
  <si>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</si>
  <si>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</si>
  <si>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</si>
  <si>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</si>
  <si>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</si>
  <si>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</si>
  <si>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</si>
  <si>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</si>
  <si>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</si>
  <si>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</si>
  <si>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</si>
  <si>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</si>
  <si>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</si>
  <si>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</si>
  <si>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</si>
  <si>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</si>
  <si>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</si>
  <si>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</si>
  <si>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</si>
  <si>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</si>
  <si>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</si>
  <si>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</si>
  <si>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</si>
  <si>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</si>
  <si>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</si>
  <si>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</si>
  <si>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</si>
  <si>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</si>
  <si>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</si>
  <si>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</si>
  <si>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</si>
  <si>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</si>
  <si>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</si>
  <si>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</si>
  <si>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</si>
  <si>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</si>
  <si>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</si>
  <si>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</si>
  <si>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</si>
  <si>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</si>
  <si>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</si>
  <si>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</si>
  <si>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</si>
  <si>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</si>
  <si>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</si>
  <si>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</si>
  <si>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</si>
  <si>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</si>
  <si>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</si>
  <si>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</si>
  <si>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</si>
  <si>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</si>
  <si>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</si>
  <si>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</si>
  <si>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</si>
  <si>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</si>
  <si>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</si>
  <si>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</si>
  <si>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</si>
  <si>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</si>
  <si>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</si>
  <si>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</si>
  <si>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</si>
  <si>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</si>
  <si>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</si>
  <si>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</si>
  <si>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</si>
  <si>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</si>
  <si>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</si>
  <si>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</si>
  <si>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</si>
  <si>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</si>
  <si>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</si>
  <si>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</si>
  <si>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</si>
  <si>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</si>
  <si>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</si>
  <si>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</si>
  <si>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</si>
  <si>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</si>
  <si>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</si>
  <si>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</si>
  <si>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</si>
  <si>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</si>
  <si>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</si>
  <si>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</si>
  <si>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</si>
  <si>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</si>
  <si>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</si>
  <si>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</si>
  <si>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</si>
  <si>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</si>
  <si>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</si>
  <si>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</si>
  <si>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</si>
  <si>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</si>
  <si>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</si>
  <si>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</si>
  <si>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</si>
  <si>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</si>
  <si>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</si>
  <si>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</si>
  <si>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</si>
  <si>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</si>
  <si>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</si>
  <si>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</si>
  <si>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</si>
  <si>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</si>
  <si>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</si>
  <si>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</si>
  <si>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</si>
  <si>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</si>
  <si>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</si>
  <si>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</si>
  <si>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</si>
  <si>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</si>
  <si>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</si>
  <si>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</si>
  <si>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</si>
  <si>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</si>
  <si>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</si>
  <si>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</si>
  <si>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</si>
  <si>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</si>
  <si>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</si>
  <si>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</si>
  <si>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</si>
  <si>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</si>
  <si>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</si>
  <si>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</si>
  <si>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</si>
  <si>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</si>
  <si>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</si>
  <si>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</si>
  <si>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</si>
  <si>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</si>
  <si>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</si>
  <si>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</si>
  <si>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</si>
  <si>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</si>
  <si>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</si>
  <si>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</si>
  <si>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</si>
  <si>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</si>
  <si>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</si>
  <si>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</si>
  <si>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</si>
  <si>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</si>
  <si>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</si>
  <si>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</si>
  <si>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</si>
  <si>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</si>
  <si>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</si>
  <si>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</si>
  <si>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</si>
  <si>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</si>
  <si>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</si>
  <si>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</si>
  <si>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</si>
  <si>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</si>
  <si>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</si>
  <si>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</si>
  <si>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</si>
  <si>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</si>
  <si>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</si>
  <si>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</si>
  <si>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</si>
  <si>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</si>
  <si>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</si>
  <si>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</si>
  <si>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</si>
  <si>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</si>
  <si>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</si>
  <si>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</si>
  <si>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</si>
  <si>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</si>
  <si>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</si>
  <si>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</si>
  <si>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</si>
  <si>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</si>
  <si>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</si>
  <si>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</si>
  <si>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</si>
  <si>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</si>
  <si>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</si>
  <si>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</si>
  <si>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</si>
  <si>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</si>
  <si>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</si>
  <si>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</si>
  <si>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</si>
  <si>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</si>
  <si>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</si>
  <si>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</si>
  <si>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</si>
  <si>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</si>
  <si>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</si>
  <si>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</si>
  <si>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</si>
  <si>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</si>
  <si>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</si>
  <si>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</si>
  <si>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</si>
  <si>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</si>
  <si>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</si>
  <si>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</si>
  <si>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</si>
  <si>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</si>
  <si>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</si>
  <si>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</si>
  <si>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</si>
  <si>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</si>
  <si>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</si>
  <si>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</si>
  <si>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</si>
  <si>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</si>
  <si>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</si>
  <si>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</si>
  <si>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</si>
  <si>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</si>
  <si>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</si>
  <si>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</si>
  <si>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</si>
  <si>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</si>
  <si>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</si>
  <si>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</si>
  <si>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</si>
  <si>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</si>
  <si>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</si>
  <si>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</si>
  <si>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</si>
  <si>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</si>
  <si>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</si>
  <si>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</si>
  <si>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</si>
  <si>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</si>
  <si>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</si>
  <si>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</si>
  <si>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</si>
  <si>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</si>
  <si>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</si>
  <si>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</si>
  <si>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</si>
  <si>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</si>
  <si>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</si>
  <si>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</si>
  <si>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</si>
  <si>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</si>
  <si>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</si>
  <si>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</si>
  <si>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</si>
  <si>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</si>
  <si>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</si>
  <si>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</si>
  <si>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</si>
  <si>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</si>
  <si>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</si>
  <si>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</si>
  <si>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</si>
  <si>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</si>
  <si>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</si>
  <si>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</si>
  <si>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</si>
  <si>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</si>
  <si>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</si>
  <si>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</si>
  <si>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</si>
  <si>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</si>
  <si>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</si>
  <si>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</si>
  <si>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</si>
  <si>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</si>
  <si>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</si>
  <si>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</si>
  <si>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</si>
  <si>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</si>
  <si>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</si>
  <si>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</si>
  <si>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</si>
  <si>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</si>
  <si>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</si>
  <si>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</si>
  <si>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</si>
  <si>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</si>
  <si>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</si>
  <si>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</si>
  <si>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</si>
  <si>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</si>
  <si>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</si>
  <si>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</si>
  <si>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</si>
  <si>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</si>
  <si>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</si>
  <si>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</si>
  <si>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</si>
  <si>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</si>
  <si>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</si>
  <si>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</si>
  <si>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</si>
  <si>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</si>
  <si>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</si>
  <si>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</si>
  <si>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</si>
  <si>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</si>
  <si>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</si>
  <si>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</si>
  <si>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</si>
  <si>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</si>
  <si>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</si>
  <si>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</si>
  <si>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</si>
  <si>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</si>
  <si>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</si>
  <si>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</si>
  <si>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</si>
  <si>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</si>
  <si>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</si>
  <si>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</si>
  <si>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</si>
  <si>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</si>
  <si>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</si>
  <si>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</si>
  <si>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</si>
  <si>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</si>
  <si>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</si>
  <si>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</si>
  <si>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</si>
  <si>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</si>
  <si>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</si>
  <si>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</si>
  <si>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</si>
  <si>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</si>
  <si>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</si>
  <si>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</si>
  <si>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</si>
  <si>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</si>
  <si>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</si>
  <si>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</si>
  <si>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</si>
  <si>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</si>
  <si>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</si>
  <si>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</si>
  <si>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</si>
  <si>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</si>
  <si>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</si>
  <si>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</si>
  <si>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</si>
  <si>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</si>
  <si>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</si>
  <si>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</si>
  <si>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</si>
  <si>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</si>
  <si>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</si>
  <si>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</si>
  <si>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</si>
  <si>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</si>
  <si>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</si>
  <si>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</si>
  <si>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</si>
  <si>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</si>
  <si>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</si>
  <si>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</si>
  <si>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</si>
  <si>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</si>
  <si>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</si>
  <si>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</si>
  <si>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</si>
  <si>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</si>
  <si>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</si>
  <si>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</si>
  <si>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</si>
  <si>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</si>
  <si>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</si>
  <si>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</si>
  <si>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</si>
  <si>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</si>
  <si>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</si>
  <si>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</si>
  <si>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</si>
  <si>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</si>
  <si>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</si>
  <si>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</si>
  <si>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</si>
  <si>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</si>
  <si>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</si>
  <si>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</si>
  <si>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</si>
  <si>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</si>
  <si>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</si>
  <si>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</si>
  <si>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</si>
  <si>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</si>
  <si>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</si>
  <si>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</si>
  <si>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</si>
  <si>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</si>
  <si>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</si>
  <si>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</si>
  <si>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</si>
  <si>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</si>
  <si>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</si>
  <si>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</si>
  <si>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</si>
  <si>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</si>
  <si>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</si>
  <si>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</si>
  <si>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</si>
  <si>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</si>
  <si>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</si>
  <si>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</si>
  <si>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</si>
  <si>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</si>
  <si>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</si>
  <si>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</si>
  <si>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</si>
  <si>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</si>
  <si>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</si>
  <si>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</si>
  <si>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</si>
  <si>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</si>
  <si>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</si>
  <si>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</si>
  <si>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</si>
  <si>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</si>
  <si>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</si>
  <si>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</si>
  <si>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</si>
  <si>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</si>
  <si>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</si>
  <si>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</si>
  <si>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</si>
  <si>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</si>
  <si>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</si>
  <si>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</si>
  <si>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</si>
  <si>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</si>
  <si>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</si>
  <si>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</si>
  <si>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</si>
  <si>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</si>
  <si>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</si>
  <si>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</si>
  <si>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</si>
  <si>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</si>
  <si>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</si>
  <si>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</si>
  <si>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</si>
  <si>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</si>
  <si>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</si>
  <si>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</si>
  <si>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</si>
  <si>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</si>
  <si>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</si>
  <si>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</si>
  <si>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</si>
  <si>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</si>
  <si>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</si>
  <si>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</si>
  <si>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</si>
  <si>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</si>
  <si>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</si>
  <si>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</si>
  <si>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</si>
  <si>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</si>
  <si>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</si>
  <si>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</si>
  <si>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</si>
  <si>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</si>
  <si>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</si>
  <si>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</si>
  <si>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</si>
  <si>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</si>
  <si>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</si>
  <si>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</si>
  <si>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</si>
  <si>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</si>
  <si>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</si>
  <si>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</si>
  <si>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</si>
  <si>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</si>
  <si>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</si>
  <si>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</si>
  <si>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</si>
  <si>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</si>
  <si>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</si>
  <si>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</si>
  <si>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</si>
  <si>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</si>
  <si>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</si>
  <si>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</si>
  <si>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</si>
  <si>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</si>
  <si>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</si>
  <si>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</si>
  <si>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</si>
  <si>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</si>
  <si>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</si>
  <si>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</si>
  <si>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</si>
  <si>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</si>
  <si>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</si>
  <si>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</si>
  <si>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</si>
  <si>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</si>
  <si>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</si>
  <si>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</si>
  <si>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</si>
  <si>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</si>
  <si>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</si>
  <si>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</si>
  <si>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</si>
  <si>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</si>
  <si>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</si>
  <si>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</si>
  <si>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</si>
  <si>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</si>
  <si>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</si>
  <si>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</si>
  <si>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</si>
  <si>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</si>
  <si>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</si>
  <si>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</si>
  <si>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</si>
  <si>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</si>
  <si>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</si>
  <si>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</si>
  <si>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</si>
  <si>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</si>
  <si>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</si>
  <si>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</si>
  <si>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</si>
  <si>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</si>
  <si>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</si>
  <si>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</si>
  <si>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</si>
  <si>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</si>
  <si>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</si>
  <si>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</si>
  <si>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</si>
  <si>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</si>
  <si>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</si>
  <si>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</si>
  <si>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</si>
  <si>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</si>
  <si>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</si>
  <si>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</si>
  <si>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</si>
  <si>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</si>
  <si>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</si>
  <si>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</si>
  <si>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</si>
  <si>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</si>
  <si>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</si>
  <si>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</si>
  <si>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</si>
  <si>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</si>
  <si>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</si>
  <si>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</si>
  <si>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</si>
  <si>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</si>
  <si>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</si>
  <si>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</si>
  <si>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</si>
  <si>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</si>
  <si>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</si>
  <si>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</si>
  <si>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</si>
  <si>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</si>
  <si>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</si>
  <si>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</si>
  <si>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</si>
  <si>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</si>
  <si>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</si>
  <si>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</si>
  <si>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</si>
  <si>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</si>
  <si>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</si>
  <si>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</si>
  <si>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</si>
  <si>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</si>
  <si>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</si>
  <si>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</si>
  <si>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</si>
  <si>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</si>
  <si>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</si>
  <si>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</si>
  <si>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</si>
  <si>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</si>
  <si>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</si>
  <si>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</si>
  <si>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</si>
  <si>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</si>
  <si>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</si>
  <si>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</si>
  <si>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</si>
  <si>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</si>
  <si>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</si>
  <si>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</si>
  <si>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</si>
  <si>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</si>
  <si>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</si>
  <si>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</si>
  <si>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</si>
  <si>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</si>
  <si>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</si>
  <si>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</si>
  <si>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</si>
  <si>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</si>
  <si>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</si>
  <si>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</si>
  <si>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</si>
  <si>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</si>
  <si>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</si>
  <si>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</si>
  <si>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</si>
  <si>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</si>
  <si>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</si>
  <si>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</si>
  <si>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</si>
  <si>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</si>
  <si>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</si>
  <si>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</si>
  <si>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</si>
  <si>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</si>
  <si>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</si>
  <si>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</si>
  <si>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</si>
  <si>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</si>
  <si>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</si>
  <si>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</si>
  <si>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</si>
  <si>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</si>
  <si>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</si>
  <si>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</si>
  <si>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</si>
  <si>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</si>
  <si>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</si>
  <si>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</si>
  <si>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</si>
  <si>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</si>
  <si>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</si>
  <si>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</si>
  <si>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</si>
  <si>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</si>
  <si>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</si>
  <si>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</si>
  <si>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</si>
  <si>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</si>
  <si>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</si>
  <si>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</si>
  <si>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</si>
  <si>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</si>
  <si>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</si>
  <si>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</si>
  <si>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</si>
  <si>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</si>
  <si>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</si>
  <si>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</si>
  <si>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</si>
  <si>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</si>
  <si>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</si>
  <si>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</si>
  <si>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</si>
  <si>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</si>
  <si>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</si>
  <si>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</si>
  <si>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</si>
  <si>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</si>
  <si>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</si>
  <si>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</si>
  <si>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</si>
  <si>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</si>
  <si>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</si>
  <si>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</si>
  <si>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</si>
  <si>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</si>
  <si>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</si>
  <si>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</si>
  <si>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</si>
  <si>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</si>
  <si>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</si>
  <si>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</si>
  <si>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</si>
  <si>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</si>
  <si>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</si>
  <si>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</si>
  <si>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</si>
  <si>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</si>
  <si>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</si>
  <si>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</si>
  <si>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</si>
  <si>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</si>
  <si>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</si>
  <si>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</si>
  <si>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</si>
  <si>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</si>
  <si>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</si>
  <si>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</si>
  <si>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</si>
  <si>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</si>
  <si>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</si>
  <si>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</si>
  <si>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</si>
  <si>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</si>
  <si>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</si>
  <si>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</si>
  <si>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</si>
  <si>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</si>
  <si>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</si>
  <si>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</si>
  <si>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</si>
  <si>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</si>
  <si>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</si>
  <si>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</si>
  <si>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</si>
  <si>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</si>
  <si>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</si>
  <si>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</si>
  <si>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</si>
  <si>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</si>
  <si>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</si>
  <si>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</si>
  <si>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</si>
  <si>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</si>
  <si>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</si>
  <si>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</si>
  <si>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</si>
  <si>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</si>
  <si>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</si>
  <si>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</si>
  <si>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</si>
  <si>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</si>
  <si>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</si>
  <si>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</si>
  <si>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</si>
  <si>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</si>
  <si>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</si>
  <si>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</si>
  <si>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</si>
  <si>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</si>
  <si>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</si>
  <si>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</si>
  <si>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</si>
  <si>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</si>
  <si>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</si>
  <si>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</si>
  <si>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</si>
  <si>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</si>
  <si>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</si>
  <si>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</si>
  <si>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</si>
  <si>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</si>
  <si>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</si>
  <si>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</si>
  <si>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</si>
  <si>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</si>
  <si>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</si>
  <si>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</si>
  <si>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</si>
  <si>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</si>
  <si>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</si>
  <si>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</si>
  <si>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</si>
  <si>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</si>
  <si>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</si>
  <si>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</si>
  <si>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</si>
  <si>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</si>
  <si>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</si>
  <si>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</si>
  <si>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</si>
  <si>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</si>
  <si>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</si>
  <si>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</si>
  <si>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</si>
  <si>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</si>
  <si>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</si>
  <si>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</si>
  <si>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</si>
  <si>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</si>
  <si>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</si>
  <si>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</si>
  <si>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</si>
  <si>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</si>
  <si>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</si>
  <si>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</si>
  <si>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</si>
  <si>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</si>
  <si>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</si>
  <si>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</si>
  <si>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</si>
  <si>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</si>
  <si>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</si>
  <si>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</si>
  <si>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</si>
  <si>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</si>
  <si>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</si>
  <si>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</si>
  <si>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</si>
  <si>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</si>
  <si>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</si>
  <si>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</si>
  <si>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</si>
  <si>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</si>
  <si>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</si>
  <si>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</si>
  <si>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</si>
  <si>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</si>
  <si>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</si>
  <si>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</si>
  <si>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</si>
  <si>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</si>
  <si>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</si>
  <si>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</si>
  <si>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</si>
  <si>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</si>
  <si>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</si>
  <si>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</si>
  <si>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</si>
  <si>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</si>
  <si>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</si>
  <si>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</si>
  <si>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</si>
  <si>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</si>
  <si>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</si>
  <si>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</si>
  <si>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</si>
  <si>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</si>
  <si>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</si>
  <si>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</si>
  <si>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</si>
  <si>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</si>
  <si>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</si>
  <si>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</si>
  <si>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</si>
  <si>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</si>
  <si>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</si>
  <si>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</si>
  <si>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</si>
  <si>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</si>
  <si>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</si>
  <si>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</si>
  <si>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</si>
  <si>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</si>
  <si>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</si>
  <si>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</si>
  <si>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</si>
  <si>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</si>
  <si>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</si>
  <si>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</si>
  <si>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</si>
  <si>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</si>
  <si>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</si>
  <si>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</si>
  <si>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</si>
  <si>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</si>
  <si>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</si>
  <si>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</si>
  <si>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</si>
  <si>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</si>
  <si>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</si>
  <si>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</si>
  <si>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</si>
  <si>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</si>
  <si>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</si>
  <si>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</si>
  <si>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</si>
  <si>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</si>
  <si>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</si>
  <si>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</si>
  <si>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</si>
  <si>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</si>
  <si>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</si>
  <si>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</si>
  <si>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</si>
  <si>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</si>
  <si>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</si>
  <si>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</si>
  <si>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</si>
  <si>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</si>
  <si>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</si>
  <si>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</si>
  <si>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</si>
  <si>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</si>
  <si>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</si>
  <si>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</si>
  <si>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</si>
  <si>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</si>
  <si>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</si>
  <si>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</si>
  <si>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</si>
  <si>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</si>
  <si>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</si>
  <si>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</si>
  <si>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</si>
  <si>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</si>
  <si>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</si>
  <si>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</si>
  <si>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</si>
  <si>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</si>
  <si>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</si>
  <si>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</si>
  <si>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</si>
  <si>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</si>
  <si>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</si>
  <si>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</si>
  <si>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</si>
  <si>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</si>
  <si>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</si>
  <si>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</si>
  <si>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</si>
  <si>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</si>
  <si>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</si>
  <si>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</si>
  <si>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</si>
  <si>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</si>
  <si>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</si>
  <si>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</si>
  <si>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</si>
  <si>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</si>
  <si>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</si>
  <si>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</si>
  <si>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</si>
  <si>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</si>
  <si>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</si>
  <si>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</si>
  <si>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</si>
  <si>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</si>
  <si>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</si>
  <si>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</si>
  <si>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</si>
  <si>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</si>
  <si>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</si>
  <si>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</si>
  <si>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</si>
  <si>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</si>
  <si>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</si>
  <si>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</si>
  <si>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</si>
  <si>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</si>
  <si>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</si>
  <si>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</si>
  <si>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</si>
  <si>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</si>
  <si>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</si>
  <si>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</si>
  <si>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</si>
  <si>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</si>
  <si>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</si>
  <si>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</si>
  <si>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</si>
  <si>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</si>
  <si>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</si>
  <si>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</si>
  <si>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</si>
  <si>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</si>
  <si>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</si>
  <si>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</si>
  <si>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</si>
  <si>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</si>
  <si>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</si>
  <si>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</si>
  <si>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</si>
  <si>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</si>
  <si>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</si>
  <si>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</si>
  <si>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</si>
  <si>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</si>
  <si>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</si>
  <si>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</si>
  <si>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</si>
  <si>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</si>
  <si>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</si>
  <si>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</si>
  <si>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</si>
  <si>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</si>
  <si>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</si>
  <si>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</si>
  <si>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</si>
  <si>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</si>
  <si>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</si>
  <si>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</si>
  <si>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</si>
  <si>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</si>
  <si>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</si>
  <si>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</si>
  <si>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</si>
  <si>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</si>
  <si>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</si>
  <si>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</si>
  <si>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</si>
  <si>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</si>
  <si>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</si>
  <si>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</si>
  <si>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</si>
  <si>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</si>
  <si>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</si>
  <si>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</si>
  <si>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</si>
  <si>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</si>
  <si>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</si>
  <si>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</si>
  <si>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</si>
  <si>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</si>
  <si>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</si>
  <si>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</si>
  <si>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</si>
  <si>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</si>
  <si>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</si>
  <si>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</si>
  <si>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</si>
  <si>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</si>
  <si>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</si>
  <si>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</si>
  <si>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</si>
  <si>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</si>
  <si>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</si>
  <si>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</si>
  <si>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</si>
  <si>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</si>
  <si>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</si>
  <si>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</si>
  <si>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</si>
  <si>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</si>
  <si>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</si>
  <si>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</si>
  <si>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</si>
  <si>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</si>
  <si>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</si>
  <si>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</si>
  <si>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</si>
  <si>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</si>
  <si>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</si>
  <si>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</si>
  <si>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</si>
  <si>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</si>
  <si>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</si>
  <si>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</si>
  <si>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</si>
  <si>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</si>
  <si>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</si>
  <si>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</si>
  <si>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</si>
  <si>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</si>
  <si>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</si>
  <si>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</si>
  <si>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</si>
  <si>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</si>
  <si>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</si>
  <si>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</si>
  <si>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</si>
  <si>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</si>
  <si>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</si>
  <si>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</si>
  <si>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</si>
  <si>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</si>
  <si>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</si>
  <si>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</si>
  <si>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</si>
  <si>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</si>
  <si>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</si>
  <si>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</si>
  <si>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</si>
  <si>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</si>
  <si>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</si>
  <si>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</si>
  <si>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</si>
  <si>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</si>
  <si>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</si>
  <si>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</si>
  <si>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</si>
  <si>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</si>
  <si>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</si>
  <si>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</si>
  <si>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</si>
  <si>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</si>
  <si>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</si>
  <si>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</si>
  <si>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</si>
  <si>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</si>
  <si>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</si>
  <si>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</si>
  <si>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</si>
  <si>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</si>
  <si>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</si>
  <si>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</si>
  <si>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</si>
  <si>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</si>
  <si>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</si>
  <si>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</si>
  <si>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</si>
  <si>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</si>
  <si>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</si>
  <si>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</si>
  <si>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</si>
  <si>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</si>
  <si>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</si>
  <si>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</si>
  <si>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</si>
  <si>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</si>
  <si>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</si>
  <si>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</si>
  <si>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</si>
  <si>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</si>
  <si>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</si>
  <si>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</si>
  <si>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</si>
  <si>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</si>
  <si>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</si>
  <si>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</si>
  <si>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</si>
  <si>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</si>
  <si>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</si>
  <si>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</si>
  <si>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</si>
  <si>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</si>
  <si>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</si>
  <si>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</si>
  <si>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</si>
  <si>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</si>
  <si>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</si>
  <si>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</si>
  <si>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</si>
  <si>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</si>
  <si>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</si>
  <si>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</si>
  <si>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</si>
  <si>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</si>
  <si>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</si>
  <si>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</si>
  <si>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</si>
  <si>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</si>
  <si>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</si>
  <si>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</si>
  <si>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</si>
  <si>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</si>
  <si>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</si>
  <si>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</si>
  <si>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</si>
  <si>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</si>
  <si>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</si>
  <si>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</si>
  <si>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</si>
  <si>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</si>
  <si>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</si>
  <si>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</si>
  <si>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</si>
  <si>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</si>
  <si>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</si>
  <si>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</si>
  <si>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</si>
  <si>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</si>
  <si>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</si>
  <si>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</si>
  <si>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</si>
  <si>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</si>
  <si>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</si>
  <si>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</si>
  <si>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</si>
  <si>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</si>
  <si>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</si>
  <si>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</si>
  <si>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</si>
  <si>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</si>
  <si>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</si>
  <si>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</si>
  <si>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</si>
  <si>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</si>
  <si>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</si>
  <si>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</si>
  <si>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</si>
  <si>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</si>
  <si>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</si>
  <si>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</si>
  <si>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</si>
  <si>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</si>
  <si>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</si>
  <si>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</si>
  <si>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</si>
  <si>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</si>
  <si>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</si>
  <si>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</si>
  <si>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</si>
  <si>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</si>
  <si>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</si>
  <si>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</si>
  <si>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</si>
  <si>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</si>
  <si>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</si>
  <si>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</si>
  <si>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</si>
  <si>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</si>
  <si>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</si>
  <si>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</si>
  <si>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</si>
  <si>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</si>
  <si>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</si>
  <si>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</si>
  <si>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</si>
  <si>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</si>
  <si>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</si>
  <si>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</si>
  <si>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</si>
  <si>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</si>
  <si>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</si>
  <si>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</si>
  <si>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</si>
  <si>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</si>
  <si>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</si>
  <si>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</si>
  <si>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</si>
  <si>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</si>
  <si>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</si>
  <si>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</si>
  <si>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</si>
  <si>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</si>
  <si>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</si>
  <si>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</si>
  <si>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</si>
  <si>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</si>
  <si>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</si>
  <si>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</si>
  <si>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</si>
  <si>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</si>
  <si>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</si>
  <si>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</si>
  <si>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</si>
  <si>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</si>
  <si>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</si>
  <si>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</si>
  <si>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</si>
  <si>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</si>
  <si>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</si>
  <si>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</si>
  <si>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</si>
  <si>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</si>
  <si>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</si>
  <si>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</si>
  <si>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</si>
  <si>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</si>
  <si>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</si>
  <si>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</si>
  <si>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</si>
  <si>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</si>
  <si>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</si>
  <si>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</si>
  <si>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</si>
  <si>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</si>
  <si>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</si>
  <si>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</si>
  <si>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</si>
  <si>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</si>
  <si>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</si>
  <si>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</si>
  <si>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</si>
  <si>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</si>
  <si>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</si>
  <si>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</si>
  <si>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</si>
  <si>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</si>
  <si>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</si>
  <si>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</si>
  <si>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</si>
  <si>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</si>
  <si>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</si>
  <si>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</si>
  <si>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</si>
  <si>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</si>
  <si>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</si>
  <si>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</si>
  <si>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</si>
  <si>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</si>
  <si>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</si>
  <si>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</si>
  <si>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</si>
  <si>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</si>
  <si>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</si>
  <si>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</si>
  <si>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</si>
  <si>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</si>
  <si>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</si>
  <si>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</si>
  <si>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</si>
  <si>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</si>
  <si>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</si>
  <si>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</si>
  <si>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</si>
  <si>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</si>
  <si>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</si>
  <si>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</si>
  <si>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</si>
  <si>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</si>
  <si>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</si>
  <si>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</si>
  <si>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</si>
  <si>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</si>
  <si>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</si>
  <si>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</si>
  <si>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</si>
  <si>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</si>
  <si>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</si>
  <si>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</si>
  <si>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</si>
  <si>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</si>
  <si>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</si>
  <si>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</si>
  <si>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</si>
  <si>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</si>
  <si>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</si>
  <si>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</si>
  <si>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</si>
  <si>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</si>
  <si>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</si>
  <si>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</si>
  <si>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</si>
  <si>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</si>
  <si>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</si>
  <si>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</si>
  <si>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</si>
  <si>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</si>
  <si>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</si>
  <si>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</si>
  <si>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</si>
  <si>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</si>
  <si>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</si>
  <si>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</si>
  <si>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</si>
  <si>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</si>
  <si>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</si>
  <si>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</si>
  <si>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</si>
  <si>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</si>
  <si>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</si>
  <si>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</si>
  <si>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</si>
  <si>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</si>
  <si>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</si>
  <si>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</si>
  <si>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</si>
  <si>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</si>
  <si>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</si>
  <si>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</si>
  <si>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</si>
  <si>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</si>
  <si>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</si>
  <si>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</si>
  <si>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</si>
  <si>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</si>
  <si>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</si>
  <si>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</si>
  <si>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</si>
  <si>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</si>
  <si>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</si>
  <si>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</si>
  <si>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</si>
  <si>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</si>
  <si>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</si>
  <si>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</si>
  <si>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</si>
  <si>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</si>
  <si>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</si>
  <si>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</si>
  <si>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</si>
  <si>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</si>
  <si>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</si>
  <si>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</si>
  <si>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</si>
  <si>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</si>
  <si>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</si>
  <si>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</si>
  <si>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</si>
  <si>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</si>
  <si>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</si>
  <si>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</si>
  <si>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</si>
  <si>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</si>
  <si>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</si>
  <si>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</si>
  <si>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</si>
  <si>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</si>
  <si>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</si>
  <si>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</si>
  <si>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</si>
  <si>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</si>
  <si>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</si>
  <si>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</si>
  <si>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</si>
  <si>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</si>
  <si>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</si>
  <si>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</si>
  <si>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</si>
  <si>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</si>
  <si>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</si>
  <si>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</si>
  <si>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</si>
  <si>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</si>
  <si>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</si>
  <si>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</si>
  <si>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</si>
  <si>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</si>
  <si>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</si>
  <si>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</si>
  <si>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</si>
  <si>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</si>
  <si>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</si>
  <si>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</si>
  <si>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</si>
  <si>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</si>
  <si>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</si>
  <si>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</si>
  <si>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</si>
  <si>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</si>
  <si>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</si>
  <si>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</si>
  <si>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</si>
  <si>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</si>
  <si>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</si>
  <si>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</si>
  <si>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</si>
  <si>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</si>
  <si>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</si>
  <si>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</si>
  <si>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</si>
  <si>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</si>
  <si>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</si>
  <si>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</si>
  <si>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</si>
  <si>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</si>
  <si>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</si>
  <si>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</si>
  <si>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</si>
  <si>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</si>
  <si>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</si>
  <si>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</si>
  <si>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</si>
  <si>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</si>
  <si>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</si>
  <si>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</si>
  <si>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</si>
  <si>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</si>
  <si>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</si>
  <si>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</si>
  <si>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</si>
  <si>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</si>
  <si>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</si>
  <si>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</si>
  <si>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</si>
  <si>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</si>
  <si>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</si>
  <si>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</si>
  <si>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</si>
  <si>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</si>
  <si>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</si>
  <si>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</si>
  <si>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</si>
  <si>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</si>
  <si>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</si>
  <si>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</si>
  <si>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</si>
  <si>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</si>
  <si>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</si>
  <si>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</si>
  <si>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</si>
  <si>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</si>
  <si>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</si>
  <si>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</si>
  <si>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</si>
  <si>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</si>
  <si>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</si>
  <si>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</si>
  <si>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</si>
  <si>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</si>
  <si>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</si>
  <si>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</si>
  <si>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</si>
  <si>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</si>
  <si>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</si>
  <si>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</si>
  <si>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</si>
  <si>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</si>
  <si>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</si>
  <si>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</si>
  <si>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</si>
  <si>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</si>
  <si>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</si>
  <si>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</si>
  <si>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</si>
  <si>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</si>
  <si>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</si>
  <si>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</si>
  <si>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</si>
  <si>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</si>
  <si>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</si>
  <si>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</si>
  <si>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</si>
  <si>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</si>
  <si>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</si>
  <si>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</si>
  <si>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</si>
  <si>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</si>
  <si>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</si>
  <si>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</si>
  <si>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</si>
  <si>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</si>
  <si>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</si>
  <si>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</si>
  <si>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</si>
  <si>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</si>
  <si>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</si>
  <si>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</si>
  <si>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</si>
  <si>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</si>
  <si>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</si>
  <si>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</si>
  <si>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</si>
  <si>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</si>
  <si>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</si>
  <si>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</si>
  <si>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</si>
  <si>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</si>
  <si>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</si>
  <si>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</si>
  <si>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</si>
  <si>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</si>
  <si>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</si>
  <si>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</si>
  <si>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</si>
  <si>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</si>
  <si>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</si>
  <si>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</si>
  <si>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</si>
  <si>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</si>
  <si>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</si>
  <si>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</si>
  <si>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</si>
  <si>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</si>
  <si>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</si>
  <si>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</si>
  <si>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</si>
  <si>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</si>
  <si>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</si>
  <si>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</si>
  <si>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</si>
  <si>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</si>
  <si>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</si>
  <si>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</si>
  <si>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</si>
  <si>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</si>
  <si>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</si>
  <si>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</si>
  <si>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</si>
  <si>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</si>
  <si>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</si>
  <si>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</si>
  <si>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</si>
  <si>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</si>
  <si>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</si>
  <si>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</si>
  <si>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</si>
  <si>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</si>
  <si>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</si>
  <si>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</si>
  <si>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</si>
  <si>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</si>
  <si>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</si>
  <si>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</si>
  <si>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</si>
  <si>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</si>
  <si>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</si>
  <si>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</si>
  <si>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</si>
  <si>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</si>
  <si>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</si>
  <si>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</si>
  <si>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</si>
  <si>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</si>
  <si>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</si>
  <si>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</si>
  <si>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</si>
  <si>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</si>
  <si>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</si>
  <si>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</si>
  <si>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</si>
  <si>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</si>
  <si>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</si>
  <si>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</si>
  <si>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</si>
  <si>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</si>
  <si>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</si>
  <si>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</si>
  <si>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</si>
  <si>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</si>
  <si>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</si>
  <si>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</si>
  <si>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</si>
  <si>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</si>
  <si>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</si>
  <si>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</si>
  <si>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</si>
  <si>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</si>
  <si>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</si>
  <si>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</si>
  <si>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</si>
  <si>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</si>
  <si>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</si>
  <si>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</si>
  <si>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</si>
  <si>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</si>
  <si>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</si>
  <si>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</si>
  <si>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</si>
  <si>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</si>
  <si>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</si>
  <si>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</si>
  <si>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</si>
  <si>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</si>
  <si>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</si>
  <si>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</si>
  <si>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</si>
  <si>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</si>
  <si>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</si>
  <si>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</si>
  <si>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</si>
  <si>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</si>
  <si>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</si>
  <si>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</si>
  <si>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</si>
  <si>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</si>
  <si>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</si>
  <si>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</si>
  <si>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</si>
  <si>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</si>
  <si>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</si>
  <si>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</si>
  <si>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</si>
  <si>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</si>
  <si>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</si>
  <si>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</si>
  <si>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</si>
  <si>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</si>
  <si>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</si>
  <si>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</si>
  <si>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</si>
  <si>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</si>
  <si>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</si>
  <si>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</si>
  <si>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</si>
  <si>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</si>
  <si>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</si>
  <si>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</si>
  <si>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</si>
  <si>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</si>
  <si>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</si>
  <si>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</si>
  <si>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</si>
  <si>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</si>
  <si>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</si>
  <si>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</si>
  <si>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</si>
  <si>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</si>
  <si>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</si>
  <si>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</si>
  <si>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</si>
  <si>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</si>
  <si>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</si>
  <si>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</si>
  <si>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</si>
  <si>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</si>
  <si>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</si>
  <si>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</si>
  <si>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</si>
  <si>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</si>
  <si>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</si>
  <si>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</si>
  <si>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</si>
  <si>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</si>
  <si>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</si>
  <si>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</si>
  <si>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</si>
  <si>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</si>
  <si>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</si>
  <si>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</si>
  <si>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</si>
  <si>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</si>
  <si>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</si>
  <si>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</si>
  <si>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</si>
  <si>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</si>
  <si>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</si>
  <si>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</si>
  <si>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</si>
  <si>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</si>
  <si>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</si>
  <si>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</si>
  <si>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</si>
  <si>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</si>
  <si>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</si>
  <si>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</si>
  <si>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</si>
  <si>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</si>
  <si>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</si>
  <si>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</si>
  <si>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</si>
  <si>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</si>
  <si>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</si>
  <si>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</si>
  <si>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</si>
  <si>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</si>
  <si>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</si>
  <si>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</si>
  <si>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</si>
  <si>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</si>
  <si>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</si>
  <si>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</si>
  <si>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</si>
  <si>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</si>
  <si>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</si>
  <si>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</si>
  <si>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</si>
  <si>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</si>
  <si>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</si>
  <si>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</si>
  <si>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</si>
  <si>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</si>
  <si>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</si>
  <si>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</si>
  <si>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</si>
  <si>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</si>
  <si>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</si>
  <si>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</si>
  <si>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</si>
  <si>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</si>
  <si>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</si>
  <si>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</si>
  <si>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</si>
  <si>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</si>
  <si>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</si>
  <si>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</si>
  <si>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</si>
  <si>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</si>
  <si>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</si>
  <si>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</si>
  <si>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</si>
  <si>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</si>
  <si>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</si>
  <si>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</si>
  <si>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</si>
  <si>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</si>
  <si>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</si>
  <si>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</si>
  <si>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</si>
  <si>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</si>
  <si>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</si>
  <si>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</si>
  <si>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</si>
  <si>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</si>
  <si>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</si>
  <si>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</si>
  <si>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</si>
  <si>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</si>
  <si>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</si>
  <si>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</si>
  <si>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</si>
  <si>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</si>
  <si>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</si>
  <si>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</si>
  <si>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</si>
  <si>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</si>
  <si>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</si>
  <si>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</si>
  <si>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</si>
  <si>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</si>
  <si>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</si>
  <si>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</si>
  <si>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</si>
  <si>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</si>
  <si>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</si>
  <si>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</si>
  <si>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</si>
  <si>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</si>
  <si>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</si>
  <si>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</si>
  <si>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</si>
  <si>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</si>
  <si>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</si>
  <si>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</si>
  <si>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</si>
  <si>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</si>
  <si>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</si>
  <si>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</si>
  <si>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</si>
  <si>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</si>
  <si>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</si>
  <si>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</si>
  <si>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</si>
  <si>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</si>
  <si>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</si>
  <si>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</si>
  <si>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</si>
  <si>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</si>
  <si>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</si>
  <si>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</si>
  <si>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</si>
  <si>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</si>
  <si>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</si>
  <si>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</si>
  <si>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</si>
  <si>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</si>
  <si>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</si>
  <si>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</si>
  <si>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</si>
  <si>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</si>
  <si>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</si>
  <si>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</si>
  <si>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</si>
  <si>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</si>
  <si>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</si>
  <si>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</si>
  <si>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</si>
  <si>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</si>
  <si>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</si>
  <si>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</si>
  <si>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</si>
  <si>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</si>
  <si>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</si>
  <si>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</si>
  <si>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</si>
  <si>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</si>
  <si>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</si>
  <si>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</si>
  <si>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</si>
  <si>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</si>
  <si>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</si>
  <si>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</si>
  <si>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</si>
  <si>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</si>
  <si>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</si>
  <si>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</si>
  <si>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</si>
  <si>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</si>
  <si>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</si>
  <si>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</si>
  <si>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</si>
  <si>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</si>
  <si>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</si>
  <si>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</si>
  <si>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</si>
  <si>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</si>
  <si>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</si>
  <si>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</si>
  <si>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</si>
  <si>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</si>
  <si>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</si>
  <si>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</si>
  <si>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</si>
  <si>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</si>
  <si>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</si>
  <si>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</si>
  <si>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</si>
  <si>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</si>
  <si>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</si>
  <si>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</si>
  <si>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</si>
  <si>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</si>
  <si>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</si>
  <si>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</si>
  <si>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</si>
  <si>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</si>
  <si>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</si>
  <si>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</si>
  <si>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</si>
  <si>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</si>
  <si>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</si>
  <si>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</si>
  <si>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</si>
  <si>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</si>
  <si>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</si>
  <si>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</si>
  <si>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</si>
  <si>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</si>
  <si>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</si>
  <si>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</si>
  <si>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</si>
  <si>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</si>
  <si>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</si>
  <si>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</si>
  <si>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</si>
  <si>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</si>
  <si>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</si>
  <si>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</si>
  <si>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</si>
  <si>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</si>
  <si>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</si>
  <si>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</si>
  <si>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</si>
  <si>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</si>
  <si>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</si>
  <si>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</si>
  <si>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</si>
  <si>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</si>
  <si>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</si>
  <si>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</si>
  <si>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</si>
  <si>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</si>
  <si>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</si>
  <si>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</si>
  <si>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</si>
  <si>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</si>
  <si>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</si>
  <si>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</si>
  <si>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</si>
  <si>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</si>
  <si>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</si>
  <si>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</si>
  <si>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</si>
  <si>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</si>
  <si>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</si>
  <si>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</si>
  <si>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</si>
  <si>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</si>
  <si>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</si>
  <si>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</si>
  <si>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</si>
  <si>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</si>
  <si>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</si>
  <si>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</si>
  <si>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</si>
  <si>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</si>
  <si>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</si>
  <si>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</si>
  <si>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</si>
  <si>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</si>
  <si>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</si>
  <si>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</si>
  <si>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</si>
  <si>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</si>
  <si>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</si>
  <si>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</si>
  <si>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</si>
  <si>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</si>
  <si>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</si>
  <si>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</si>
  <si>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</si>
  <si>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</si>
  <si>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</si>
  <si>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</si>
  <si>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</si>
  <si>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</si>
  <si>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</si>
  <si>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</si>
  <si>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</si>
  <si>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</si>
  <si>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</si>
  <si>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</si>
  <si>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</si>
  <si>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</si>
  <si>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</si>
  <si>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</si>
  <si>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</si>
  <si>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</si>
  <si>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</si>
  <si>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</si>
  <si>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</si>
  <si>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</si>
  <si>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</si>
  <si>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</si>
  <si>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</si>
  <si>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</si>
  <si>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</si>
  <si>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</si>
  <si>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</si>
  <si>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</si>
  <si>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</si>
  <si>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</si>
  <si>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</si>
  <si>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</si>
  <si>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</si>
  <si>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</si>
  <si>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</si>
  <si>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</si>
  <si>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</si>
  <si>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</si>
  <si>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</si>
  <si>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</si>
  <si>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</si>
  <si>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</si>
  <si>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</si>
  <si>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</si>
  <si>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</si>
  <si>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</si>
  <si>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</si>
  <si>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</si>
  <si>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</si>
  <si>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</si>
  <si>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</si>
  <si>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</si>
  <si>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</si>
  <si>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</si>
  <si>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</si>
  <si>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</si>
  <si>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</si>
  <si>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</si>
  <si>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</si>
  <si>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</si>
  <si>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</si>
  <si>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</si>
  <si>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</si>
  <si>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</si>
  <si>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</si>
  <si>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</si>
  <si>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</si>
  <si>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</si>
  <si>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</si>
  <si>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</si>
  <si>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</si>
  <si>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</si>
  <si>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</si>
  <si>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</si>
  <si>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</si>
  <si>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</si>
  <si>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</si>
  <si>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</si>
  <si>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</si>
  <si>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</si>
  <si>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</si>
  <si>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</si>
  <si>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</si>
  <si>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</si>
  <si>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</si>
  <si>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</si>
  <si>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</si>
  <si>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</si>
  <si>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</si>
  <si>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</si>
  <si>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</si>
  <si>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</si>
  <si>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</si>
  <si>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</si>
  <si>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</si>
  <si>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</si>
  <si>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</si>
  <si>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</si>
  <si>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</si>
  <si>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</si>
  <si>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</si>
  <si>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</si>
  <si>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</si>
  <si>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</si>
  <si>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</si>
  <si>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</si>
  <si>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</si>
  <si>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</si>
  <si>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</si>
  <si>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</si>
  <si>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</si>
  <si>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</si>
  <si>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</si>
  <si>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</si>
  <si>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</si>
  <si>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</si>
  <si>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</si>
  <si>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</si>
  <si>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</si>
  <si>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</si>
  <si>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</si>
  <si>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</si>
  <si>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</si>
  <si>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</si>
  <si>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</si>
  <si>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</si>
  <si>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</si>
  <si>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</si>
  <si>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</si>
  <si>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</si>
  <si>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</si>
  <si>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</si>
  <si>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</si>
  <si>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</si>
  <si>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</si>
  <si>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</si>
  <si>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</si>
  <si>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</si>
  <si>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</si>
  <si>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</si>
  <si>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</si>
  <si>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</si>
  <si>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</si>
  <si>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</si>
  <si>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</si>
  <si>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</si>
  <si>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</si>
  <si>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</si>
  <si>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</si>
  <si>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</si>
  <si>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</si>
  <si>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</si>
  <si>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</si>
  <si>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</si>
  <si>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</si>
  <si>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</si>
  <si>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</si>
  <si>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</si>
  <si>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</si>
  <si>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</si>
  <si>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</si>
  <si>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</si>
  <si>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</si>
  <si>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</si>
  <si>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</si>
  <si>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</si>
  <si>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</si>
  <si>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</si>
  <si>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</si>
  <si>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</si>
  <si>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</si>
  <si>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</si>
  <si>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</si>
  <si>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</si>
  <si>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</si>
  <si>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</si>
  <si>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</si>
  <si>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</si>
  <si>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</si>
  <si>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</si>
  <si>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</si>
  <si>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</si>
  <si>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</si>
  <si>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</si>
  <si>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</si>
  <si>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</si>
  <si>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</si>
  <si>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</si>
  <si>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</si>
  <si>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</si>
  <si>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</si>
  <si>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</si>
  <si>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</si>
  <si>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</si>
  <si>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</si>
  <si>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</si>
  <si>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</si>
  <si>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</si>
  <si>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</si>
  <si>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</si>
  <si>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</si>
  <si>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</si>
  <si>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</si>
  <si>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</si>
  <si>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</si>
  <si>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</si>
  <si>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</si>
  <si>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</si>
  <si>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</si>
  <si>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</si>
  <si>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</si>
  <si>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</si>
  <si>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</si>
  <si>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</si>
  <si>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</si>
  <si>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</si>
  <si>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</si>
  <si>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</si>
  <si>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</si>
  <si>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</si>
  <si>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</si>
  <si>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</si>
  <si>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</si>
  <si>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</si>
  <si>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</si>
  <si>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</si>
  <si>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</si>
  <si>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</si>
  <si>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</si>
  <si>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</si>
  <si>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</si>
  <si>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</si>
  <si>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</si>
  <si>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</si>
  <si>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</si>
  <si>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</si>
  <si>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</si>
  <si>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</si>
  <si>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</si>
  <si>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</si>
  <si>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</si>
  <si>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</si>
  <si>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</si>
  <si>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</si>
  <si>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</si>
  <si>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</si>
  <si>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</si>
  <si>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</si>
  <si>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</si>
  <si>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</si>
  <si>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</si>
  <si>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</si>
  <si>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</si>
  <si>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</si>
  <si>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</si>
  <si>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</si>
  <si>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</si>
  <si>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</si>
  <si>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</si>
  <si>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</si>
  <si>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</si>
  <si>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</si>
  <si>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</si>
  <si>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</si>
  <si>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</si>
  <si>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</si>
  <si>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</si>
  <si>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</si>
  <si>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</si>
  <si>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</si>
  <si>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</si>
  <si>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</si>
  <si>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</si>
  <si>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</si>
  <si>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</si>
  <si>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</si>
  <si>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</si>
  <si>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</si>
  <si>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</si>
  <si>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</si>
  <si>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</si>
  <si>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</si>
  <si>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</si>
  <si>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</si>
  <si>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</si>
  <si>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</si>
  <si>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</si>
  <si>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</si>
  <si>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</si>
  <si>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</si>
  <si>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</si>
  <si>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</si>
  <si>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</si>
  <si>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</si>
  <si>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</si>
  <si>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</si>
  <si>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</si>
  <si>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</si>
  <si>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</si>
  <si>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</si>
  <si>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</si>
  <si>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</si>
  <si>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</si>
  <si>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</si>
  <si>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</si>
  <si>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</si>
  <si>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</si>
  <si>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</si>
  <si>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</si>
  <si>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</si>
  <si>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</si>
  <si>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</si>
  <si>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</si>
  <si>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</si>
  <si>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</si>
  <si>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</si>
  <si>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</si>
  <si>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</si>
  <si>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</si>
  <si>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</si>
  <si>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</si>
  <si>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</si>
  <si>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</si>
  <si>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</si>
  <si>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</si>
  <si>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</si>
  <si>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</si>
  <si>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</si>
  <si>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</si>
  <si>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</si>
  <si>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</si>
  <si>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</si>
  <si>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</si>
  <si>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</si>
  <si>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</si>
  <si>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</si>
  <si>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</si>
  <si>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</si>
  <si>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</si>
  <si>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</si>
  <si>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</si>
  <si>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</si>
  <si>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</si>
  <si>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</si>
  <si>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</si>
  <si>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</si>
  <si>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</si>
  <si>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</si>
  <si>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</si>
  <si>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</si>
  <si>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</si>
  <si>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</si>
  <si>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</si>
  <si>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</si>
  <si>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</si>
  <si>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</si>
  <si>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</si>
  <si>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</si>
  <si>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</si>
  <si>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</si>
  <si>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</si>
  <si>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</si>
  <si>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</si>
  <si>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</si>
  <si>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</si>
  <si>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</si>
  <si>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</si>
  <si>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</si>
  <si>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</si>
  <si>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</si>
  <si>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</si>
  <si>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</si>
  <si>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</si>
  <si>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</si>
  <si>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</si>
  <si>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</si>
  <si>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</si>
  <si>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</si>
  <si>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</si>
  <si>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</si>
  <si>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</si>
  <si>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</si>
  <si>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</si>
  <si>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</si>
  <si>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</si>
  <si>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</si>
  <si>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</si>
  <si>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</si>
  <si>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</si>
  <si>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</si>
  <si>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</si>
  <si>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</si>
  <si>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</si>
  <si>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</si>
  <si>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</si>
  <si>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</si>
  <si>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</si>
  <si>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</si>
  <si>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</si>
  <si>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</si>
  <si>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</si>
  <si>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</si>
  <si>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</si>
  <si>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</si>
  <si>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</si>
  <si>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</si>
  <si>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</si>
  <si>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</si>
  <si>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</si>
  <si>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</si>
  <si>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</si>
  <si>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</si>
  <si>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</si>
  <si>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</si>
  <si>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</si>
  <si>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</si>
  <si>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</si>
  <si>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</si>
  <si>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</si>
  <si>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</si>
  <si>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</si>
  <si>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</si>
  <si>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</si>
  <si>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</si>
  <si>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</si>
  <si>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</si>
  <si>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</si>
  <si>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</si>
  <si>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</si>
  <si>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</si>
  <si>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</si>
  <si>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</si>
  <si>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</si>
  <si>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</si>
  <si>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</si>
  <si>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</si>
  <si>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</si>
  <si>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</si>
  <si>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</si>
  <si>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</si>
  <si>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</si>
  <si>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</si>
  <si>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</si>
  <si>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</si>
  <si>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</si>
  <si>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</si>
  <si>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</si>
  <si>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</si>
  <si>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</si>
  <si>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</si>
  <si>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</si>
  <si>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</si>
  <si>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</si>
  <si>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</si>
  <si>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</si>
  <si>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</si>
  <si>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</si>
  <si>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</si>
  <si>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</si>
  <si>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</si>
  <si>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</si>
  <si>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</si>
  <si>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</si>
  <si>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</si>
  <si>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</si>
  <si>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</si>
  <si>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</si>
  <si>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</si>
  <si>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</si>
  <si>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</si>
  <si>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</si>
  <si>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</si>
  <si>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</si>
  <si>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</si>
  <si>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</si>
  <si>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</si>
  <si>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</si>
  <si>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</si>
  <si>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</si>
  <si>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</si>
  <si>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</si>
  <si>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</si>
  <si>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</si>
  <si>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</si>
  <si>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</si>
  <si>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</si>
  <si>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</si>
  <si>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</si>
  <si>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</si>
  <si>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</si>
  <si>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</si>
  <si>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</si>
  <si>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</si>
  <si>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</si>
  <si>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</si>
  <si>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</si>
  <si>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</si>
  <si>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</si>
  <si>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</si>
  <si>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</si>
  <si>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</si>
  <si>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</si>
  <si>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</si>
  <si>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</si>
  <si>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</si>
  <si>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</si>
  <si>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</si>
  <si>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</si>
  <si>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</si>
  <si>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</si>
  <si>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</si>
  <si>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</si>
  <si>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</si>
  <si>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</si>
  <si>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</si>
  <si>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</si>
  <si>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</si>
  <si>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</si>
  <si>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</si>
  <si>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</si>
  <si>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</si>
  <si>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</si>
  <si>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</si>
  <si>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</si>
  <si>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</si>
  <si>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</si>
  <si>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</si>
  <si>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</si>
  <si>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</si>
  <si>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</si>
  <si>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</si>
  <si>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</si>
  <si>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</si>
  <si>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</si>
  <si>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</si>
  <si>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</si>
  <si>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</si>
  <si>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</si>
  <si>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</si>
  <si>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</si>
  <si>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</si>
  <si>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</si>
  <si>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</si>
  <si>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</si>
  <si>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</si>
  <si>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</si>
  <si>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</si>
  <si>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</si>
  <si>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</si>
  <si>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</si>
  <si>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</si>
  <si>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</si>
  <si>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</si>
  <si>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</si>
  <si>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</si>
  <si>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</si>
  <si>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</si>
  <si>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</si>
  <si>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</si>
  <si>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</si>
  <si>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</si>
  <si>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</si>
  <si>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</si>
  <si>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</si>
  <si>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</si>
  <si>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</si>
  <si>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</si>
  <si>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</si>
  <si>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</si>
  <si>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</si>
  <si>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</si>
  <si>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</si>
  <si>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</si>
  <si>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</si>
  <si>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</si>
  <si>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</si>
  <si>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</si>
  <si>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</si>
  <si>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</si>
  <si>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</si>
  <si>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</si>
  <si>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</si>
  <si>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</si>
  <si>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</si>
  <si>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</si>
  <si>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</si>
  <si>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</si>
  <si>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</si>
  <si>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</si>
  <si>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</si>
  <si>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</si>
  <si>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</si>
  <si>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</si>
  <si>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</si>
  <si>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</si>
  <si>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</si>
  <si>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</si>
  <si>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</si>
  <si>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</si>
  <si>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</si>
  <si>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</si>
  <si>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</si>
  <si>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</si>
  <si>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</si>
  <si>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</si>
  <si>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</si>
  <si>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</si>
  <si>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</si>
  <si>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</si>
  <si>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</si>
  <si>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</si>
  <si>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</si>
  <si>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</si>
  <si>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</si>
  <si>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</si>
  <si>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</si>
  <si>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</si>
  <si>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</si>
  <si>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</si>
  <si>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</si>
  <si>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</si>
  <si>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</si>
  <si>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</si>
  <si>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</si>
  <si>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</si>
  <si>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</si>
  <si>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</si>
  <si>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</si>
  <si>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</si>
  <si>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</si>
  <si>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</si>
  <si>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</si>
  <si>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</si>
  <si>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</si>
  <si>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</si>
  <si>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</si>
  <si>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</si>
  <si>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</si>
  <si>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</si>
  <si>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</si>
  <si>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</si>
  <si>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</si>
  <si>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</si>
  <si>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</si>
  <si>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</si>
  <si>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</si>
  <si>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</si>
  <si>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</si>
  <si>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</si>
  <si>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</si>
  <si>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</si>
  <si>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</si>
  <si>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</si>
  <si>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</si>
  <si>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</si>
  <si>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</si>
  <si>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</si>
  <si>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</si>
  <si>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</si>
  <si>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</si>
  <si>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</si>
  <si>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</si>
  <si>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</si>
  <si>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</si>
  <si>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</si>
  <si>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</si>
  <si>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</si>
  <si>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</si>
  <si>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</si>
  <si>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</si>
  <si>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</si>
  <si>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</si>
  <si>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</si>
  <si>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</si>
  <si>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</si>
  <si>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</si>
  <si>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</si>
  <si>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</si>
  <si>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</si>
  <si>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</si>
  <si>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</si>
  <si>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</si>
  <si>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</si>
  <si>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</si>
  <si>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</si>
  <si>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</si>
  <si>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</si>
  <si>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</si>
  <si>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</si>
  <si>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</si>
  <si>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</si>
  <si>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</si>
  <si>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</si>
  <si>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</si>
  <si>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</si>
  <si>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</si>
  <si>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</si>
  <si>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</si>
  <si>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</si>
  <si>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</si>
  <si>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</si>
  <si>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</si>
  <si>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</si>
  <si>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</si>
  <si>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</si>
  <si>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</si>
  <si>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</si>
  <si>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</si>
  <si>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</si>
  <si>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</si>
  <si>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</si>
  <si>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</si>
  <si>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</si>
  <si>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</si>
  <si>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</si>
  <si>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</si>
  <si>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</si>
  <si>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</si>
  <si>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</si>
  <si>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</si>
  <si>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</si>
  <si>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</si>
  <si>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</si>
  <si>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</si>
  <si>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</si>
  <si>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</si>
  <si>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</si>
  <si>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</si>
  <si>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</si>
  <si>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</si>
  <si>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</si>
  <si>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</si>
  <si>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</si>
  <si>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</si>
  <si>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</si>
  <si>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</si>
  <si>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</si>
  <si>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</si>
  <si>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</si>
  <si>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</si>
  <si>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</si>
  <si>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</si>
  <si>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</si>
  <si>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</si>
  <si>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</si>
  <si>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</si>
  <si>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</si>
  <si>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</si>
  <si>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</si>
  <si>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</si>
  <si>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</si>
  <si>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</si>
  <si>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</si>
  <si>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</si>
  <si>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</si>
  <si>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</si>
  <si>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</si>
  <si>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</si>
  <si>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</si>
  <si>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</si>
  <si>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</si>
  <si>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</si>
  <si>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</si>
  <si>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</si>
  <si>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</si>
  <si>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</si>
  <si>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</si>
  <si>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</si>
  <si>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</si>
  <si>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</si>
  <si>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</si>
  <si>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</si>
  <si>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</si>
  <si>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</si>
  <si>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</si>
  <si>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</si>
  <si>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</si>
  <si>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</si>
  <si>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</si>
  <si>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</si>
  <si>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</si>
  <si>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</si>
  <si>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</si>
  <si>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</si>
  <si>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</si>
  <si>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</si>
  <si>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</si>
  <si>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</si>
  <si>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</si>
  <si>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</si>
  <si>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</si>
  <si>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</si>
  <si>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</si>
  <si>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</si>
  <si>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</si>
  <si>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</si>
  <si>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</si>
  <si>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</si>
  <si>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</si>
  <si>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</si>
  <si>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</si>
  <si>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</si>
  <si>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</si>
  <si>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</si>
  <si>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</si>
  <si>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</si>
  <si>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</si>
  <si>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</si>
  <si>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</si>
  <si>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</si>
  <si>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</si>
  <si>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</si>
  <si>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</si>
  <si>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</si>
  <si>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</si>
  <si>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</si>
  <si>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</si>
  <si>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</si>
  <si>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</si>
  <si>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</si>
  <si>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</si>
  <si>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</si>
  <si>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</si>
  <si>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</si>
  <si>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</si>
  <si>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</si>
  <si>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</si>
  <si>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</si>
  <si>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</si>
  <si>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</si>
  <si>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</si>
  <si>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</si>
  <si>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</si>
  <si>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</si>
  <si>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</si>
  <si>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</si>
  <si>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</si>
  <si>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</si>
  <si>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</si>
  <si>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</si>
  <si>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</si>
  <si>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</si>
  <si>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</si>
  <si>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</si>
  <si>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</si>
  <si>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</si>
  <si>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</si>
  <si>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</si>
  <si>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</si>
  <si>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</si>
  <si>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</si>
  <si>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</si>
  <si>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</si>
  <si>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</si>
  <si>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</si>
  <si>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</si>
  <si>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</si>
  <si>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</si>
  <si>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</si>
  <si>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</si>
  <si>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</si>
  <si>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</si>
  <si>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</si>
  <si>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</si>
  <si>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</si>
  <si>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</si>
  <si>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</si>
  <si>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</si>
  <si>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</si>
  <si>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</si>
  <si>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</si>
  <si>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</si>
  <si>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</si>
  <si>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</si>
  <si>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</si>
  <si>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</si>
  <si>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</si>
  <si>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</si>
  <si>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</si>
  <si>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</si>
  <si>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</si>
  <si>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</si>
  <si>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</si>
  <si>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</si>
  <si>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</si>
  <si>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</si>
  <si>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</si>
  <si>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</si>
  <si>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</si>
  <si>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</si>
  <si>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</si>
  <si>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</si>
  <si>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</si>
  <si>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</si>
  <si>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</si>
  <si>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</si>
  <si>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</si>
  <si>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</si>
  <si>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</si>
  <si>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</si>
  <si>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</si>
  <si>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</si>
  <si>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</si>
  <si>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</si>
  <si>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</si>
  <si>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</si>
  <si>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</si>
  <si>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</si>
  <si>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</si>
  <si>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</si>
  <si>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</si>
  <si>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</si>
  <si>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</si>
  <si>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</si>
  <si>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</si>
  <si>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</si>
  <si>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</si>
  <si>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</si>
  <si>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</si>
  <si>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</si>
  <si>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</si>
  <si>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</si>
  <si>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</si>
  <si>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</si>
  <si>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</si>
  <si>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</si>
  <si>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</si>
  <si>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</si>
  <si>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</si>
  <si>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</si>
  <si>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</si>
  <si>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</si>
  <si>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</si>
  <si>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</si>
  <si>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</si>
  <si>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</si>
  <si>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</si>
  <si>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</si>
  <si>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</si>
  <si>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</si>
  <si>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</si>
  <si>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</si>
  <si>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</si>
  <si>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</si>
  <si>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</si>
  <si>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</si>
  <si>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</si>
  <si>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</si>
  <si>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</si>
  <si>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</si>
  <si>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</si>
  <si>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</si>
  <si>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</si>
  <si>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</si>
  <si>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</si>
  <si>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</si>
  <si>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</si>
  <si>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</si>
  <si>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</si>
  <si>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</si>
  <si>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</si>
  <si>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</si>
  <si>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</si>
  <si>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</si>
  <si>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</si>
  <si>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</si>
  <si>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</si>
  <si>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</si>
  <si>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</si>
  <si>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</si>
  <si>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</si>
  <si>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</si>
  <si>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</si>
  <si>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</si>
  <si>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</si>
  <si>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</si>
  <si>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</si>
  <si>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</si>
  <si>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</si>
  <si>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</si>
  <si>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</si>
  <si>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</si>
  <si>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</si>
  <si>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</si>
  <si>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</si>
  <si>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</si>
  <si>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</si>
  <si>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</si>
  <si>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</si>
  <si>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</si>
  <si>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</si>
  <si>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</si>
  <si>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</si>
  <si>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</si>
  <si>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</si>
  <si>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</si>
  <si>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</si>
  <si>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</si>
  <si>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</si>
  <si>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</si>
  <si>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</si>
  <si>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</si>
  <si>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</si>
  <si>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</si>
  <si>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</si>
  <si>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</si>
  <si>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</si>
  <si>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</si>
  <si>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</si>
  <si>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</si>
  <si>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</si>
  <si>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</si>
  <si>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</si>
  <si>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</si>
  <si>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</si>
  <si>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</si>
  <si>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</si>
  <si>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</si>
  <si>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</si>
  <si>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</si>
  <si>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</si>
  <si>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</si>
  <si>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</si>
  <si>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</si>
  <si>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</si>
  <si>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</si>
  <si>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</si>
  <si>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</si>
  <si>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</si>
  <si>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</si>
  <si>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</si>
  <si>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</si>
  <si>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</si>
  <si>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</si>
  <si>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</si>
  <si>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</si>
  <si>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</si>
  <si>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</si>
  <si>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</si>
  <si>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</si>
  <si>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</si>
  <si>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</si>
  <si>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</si>
  <si>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</si>
  <si>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</si>
  <si>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</si>
  <si>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</si>
  <si>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</si>
  <si>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</si>
  <si>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</si>
  <si>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</si>
  <si>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</si>
  <si>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</si>
  <si>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</si>
  <si>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</si>
  <si>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</si>
  <si>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</si>
  <si>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</si>
  <si>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</si>
  <si>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</si>
  <si>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</si>
  <si>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</si>
  <si>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</si>
  <si>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</si>
  <si>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</si>
  <si>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</si>
  <si>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</si>
  <si>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</si>
  <si>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</si>
  <si>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</si>
  <si>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</si>
  <si>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</si>
  <si>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</si>
  <si>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</si>
  <si>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</si>
  <si>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</si>
  <si>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</si>
  <si>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</si>
  <si>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</si>
  <si>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</si>
  <si>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</si>
  <si>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</si>
  <si>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</si>
  <si>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</si>
  <si>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</si>
  <si>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</si>
  <si>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</si>
  <si>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</si>
  <si>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</si>
  <si>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</si>
  <si>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</si>
  <si>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</si>
  <si>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</si>
  <si>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</si>
  <si>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</si>
  <si>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</si>
  <si>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</si>
  <si>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</si>
  <si>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</si>
  <si>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</si>
  <si>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</si>
  <si>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</si>
  <si>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</si>
  <si>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</si>
  <si>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</si>
  <si>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</si>
  <si>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</si>
  <si>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</si>
  <si>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</si>
  <si>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</si>
  <si>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</si>
  <si>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</si>
  <si>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</si>
  <si>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</si>
  <si>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</si>
  <si>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</si>
  <si>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</si>
  <si>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</si>
  <si>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</si>
  <si>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</si>
  <si>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</si>
  <si>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</si>
  <si>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</si>
  <si>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</si>
  <si>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</si>
  <si>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</si>
  <si>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</si>
  <si>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</si>
  <si>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</si>
  <si>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</si>
  <si>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</si>
  <si>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</si>
  <si>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</si>
  <si>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</si>
  <si>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</si>
  <si>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</si>
  <si>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</si>
  <si>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</si>
  <si>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</si>
  <si>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</si>
  <si>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</si>
  <si>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</si>
  <si>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</si>
  <si>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</si>
  <si>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</si>
  <si>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</si>
  <si>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</si>
  <si>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</si>
  <si>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</si>
  <si>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</si>
  <si>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</si>
  <si>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</si>
  <si>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</si>
  <si>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</si>
  <si>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</si>
  <si>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</si>
  <si>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</si>
  <si>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</si>
  <si>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</si>
  <si>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</si>
  <si>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</si>
  <si>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</si>
  <si>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</si>
  <si>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</si>
  <si>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</si>
  <si>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</si>
  <si>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</si>
  <si>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</si>
  <si>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</si>
  <si>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</si>
  <si>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</si>
  <si>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</si>
  <si>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</si>
  <si>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</si>
  <si>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</si>
  <si>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</si>
  <si>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</si>
  <si>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</si>
  <si>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</si>
  <si>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</si>
  <si>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</si>
  <si>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</si>
  <si>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</si>
  <si>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</si>
  <si>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</si>
  <si>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</si>
  <si>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</si>
  <si>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</si>
  <si>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</si>
  <si>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</si>
  <si>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</si>
  <si>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</si>
  <si>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</si>
  <si>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</si>
  <si>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</si>
  <si>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</si>
  <si>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</si>
  <si>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</si>
  <si>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</si>
  <si>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</si>
  <si>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</si>
  <si>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</si>
  <si>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</si>
  <si>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</si>
  <si>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</si>
  <si>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</si>
  <si>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</si>
  <si>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</si>
  <si>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</si>
  <si>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</si>
  <si>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</si>
  <si>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</si>
  <si>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</si>
  <si>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</si>
  <si>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</si>
  <si>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</si>
  <si>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</si>
  <si>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</si>
  <si>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</si>
  <si>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</si>
  <si>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</si>
  <si>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</si>
  <si>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</si>
  <si>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</si>
  <si>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</si>
  <si>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</si>
  <si>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</si>
  <si>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</si>
  <si>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</si>
  <si>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</si>
  <si>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</si>
  <si>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</si>
  <si>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</si>
  <si>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</si>
  <si>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</si>
  <si>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</si>
  <si>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</si>
  <si>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</si>
  <si>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</si>
  <si>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</si>
  <si>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</si>
  <si>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</si>
  <si>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</si>
  <si>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</si>
  <si>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</si>
  <si>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</si>
  <si>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</si>
  <si>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</si>
  <si>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</si>
  <si>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</si>
  <si>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</si>
  <si>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</si>
  <si>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</si>
  <si>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</si>
  <si>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</si>
  <si>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</si>
  <si>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</si>
  <si>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</si>
  <si>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</si>
  <si>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</si>
  <si>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</si>
  <si>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</si>
  <si>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</si>
  <si>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</si>
  <si>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</si>
  <si>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</si>
  <si>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</si>
  <si>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</si>
  <si>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</si>
  <si>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</si>
  <si>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</si>
  <si>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</si>
  <si>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</si>
  <si>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</si>
  <si>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</si>
  <si>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</si>
  <si>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</si>
  <si>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</si>
  <si>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</si>
  <si>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</si>
  <si>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</si>
  <si>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</si>
  <si>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</si>
  <si>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</si>
  <si>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</si>
  <si>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</si>
  <si>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</si>
  <si>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</si>
  <si>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</si>
  <si>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</si>
  <si>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</si>
  <si>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</si>
  <si>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</si>
  <si>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</si>
  <si>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</si>
  <si>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</si>
  <si>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</si>
  <si>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</si>
  <si>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</si>
  <si>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</si>
  <si>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</si>
  <si>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</si>
  <si>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</si>
  <si>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</si>
  <si>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</si>
  <si>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</si>
  <si>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</si>
  <si>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</si>
  <si>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</si>
  <si>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</si>
  <si>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</si>
  <si>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</si>
  <si>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</si>
  <si>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</si>
  <si>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</si>
  <si>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</si>
  <si>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</si>
  <si>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</si>
  <si>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</si>
  <si>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</si>
  <si>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</si>
  <si>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</si>
  <si>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</si>
  <si>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</si>
  <si>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</si>
  <si>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</si>
  <si>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</si>
  <si>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</si>
  <si>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</si>
  <si>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</si>
  <si>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</si>
  <si>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</si>
  <si>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</si>
  <si>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</si>
  <si>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</si>
  <si>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</si>
  <si>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</si>
  <si>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</si>
  <si>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</si>
  <si>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</si>
  <si>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</si>
  <si>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</si>
  <si>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</si>
  <si>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</si>
  <si>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</si>
  <si>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</si>
  <si>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</si>
  <si>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</si>
  <si>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</si>
  <si>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</si>
  <si>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</si>
  <si>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</si>
  <si>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</si>
  <si>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</si>
  <si>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</si>
  <si>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</si>
  <si>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</si>
  <si>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</si>
  <si>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</si>
  <si>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</si>
  <si>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</si>
  <si>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</si>
  <si>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</si>
  <si>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</si>
  <si>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</si>
  <si>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</si>
  <si>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</si>
  <si>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</si>
  <si>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</si>
  <si>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</si>
  <si>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</si>
  <si>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</si>
  <si>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</si>
  <si>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</si>
  <si>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</si>
  <si>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</si>
  <si>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</si>
  <si>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</si>
  <si>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</si>
  <si>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</si>
  <si>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</si>
  <si>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</si>
  <si>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</si>
  <si>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</si>
  <si>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</si>
  <si>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</si>
  <si>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</si>
  <si>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</si>
  <si>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</si>
  <si>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</si>
  <si>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</si>
  <si>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</si>
  <si>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</si>
  <si>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</si>
  <si>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</si>
  <si>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</si>
  <si>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</si>
  <si>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</si>
  <si>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</si>
  <si>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</si>
  <si>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</si>
  <si>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</si>
  <si>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</si>
  <si>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</si>
  <si>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</si>
  <si>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</si>
  <si>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</si>
  <si>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</si>
  <si>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</si>
  <si>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</si>
  <si>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</si>
  <si>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</si>
  <si>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</si>
  <si>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</si>
  <si>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</si>
  <si>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</si>
  <si>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</si>
  <si>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</si>
  <si>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</si>
  <si>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</si>
  <si>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</si>
  <si>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</si>
  <si>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</si>
  <si>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</si>
  <si>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</si>
  <si>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</si>
  <si>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</si>
  <si>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</si>
  <si>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</si>
  <si>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</si>
  <si>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</si>
  <si>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</si>
  <si>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</si>
  <si>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</si>
  <si>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</si>
  <si>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</si>
  <si>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</si>
  <si>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</si>
  <si>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</si>
  <si>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</si>
  <si>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</si>
  <si>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</si>
  <si>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</si>
  <si>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</si>
  <si>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</si>
  <si>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</si>
  <si>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</si>
  <si>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</si>
  <si>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</si>
  <si>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</si>
  <si>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</si>
  <si>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</si>
  <si>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</si>
  <si>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</si>
  <si>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</si>
  <si>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</si>
  <si>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</si>
  <si>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</si>
  <si>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</si>
  <si>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</si>
  <si>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</si>
  <si>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</si>
  <si>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</si>
  <si>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</si>
  <si>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</si>
  <si>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</si>
  <si>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</si>
  <si>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</si>
  <si>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</si>
  <si>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</si>
  <si>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</si>
  <si>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</si>
  <si>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</si>
  <si>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</si>
  <si>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</si>
  <si>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</si>
  <si>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</si>
  <si>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</si>
  <si>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</si>
  <si>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</si>
  <si>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</si>
  <si>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</si>
  <si>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</si>
  <si>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</si>
  <si>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</si>
  <si>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</si>
  <si>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</si>
  <si>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</si>
  <si>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</si>
  <si>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</si>
  <si>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</si>
  <si>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</si>
  <si>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</si>
  <si>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</si>
  <si>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</si>
  <si>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</si>
  <si>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</si>
  <si>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</si>
  <si>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</si>
  <si>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</si>
  <si>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</si>
  <si>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</si>
  <si>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</si>
  <si>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</si>
  <si>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</si>
  <si>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</si>
  <si>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</si>
  <si>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</si>
  <si>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</si>
  <si>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</si>
  <si>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</si>
  <si>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</si>
  <si>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</si>
  <si>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</si>
  <si>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</si>
  <si>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</si>
  <si>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</si>
  <si>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</si>
  <si>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</si>
  <si>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</si>
  <si>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</si>
  <si>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</si>
  <si>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</si>
  <si>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</si>
  <si>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</si>
  <si>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</si>
  <si>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</si>
  <si>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</si>
  <si>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</si>
  <si>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</si>
  <si>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</si>
  <si>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</si>
  <si>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</si>
  <si>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</si>
  <si>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</si>
  <si>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</si>
  <si>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</si>
  <si>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</si>
  <si>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</si>
  <si>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</si>
  <si>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</si>
  <si>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</si>
  <si>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</si>
  <si>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</si>
  <si>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</si>
  <si>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</si>
  <si>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</si>
  <si>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</si>
  <si>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</si>
  <si>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</si>
  <si>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</si>
  <si>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</si>
  <si>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</si>
  <si>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</si>
  <si>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</si>
  <si>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</si>
  <si>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</si>
  <si>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</si>
  <si>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</si>
  <si>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</si>
  <si>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</si>
  <si>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</si>
  <si>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</si>
  <si>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</si>
  <si>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</si>
  <si>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</si>
  <si>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</si>
  <si>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</si>
  <si>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</si>
  <si>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</si>
  <si>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</si>
  <si>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</si>
  <si>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</si>
  <si>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</si>
  <si>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</si>
  <si>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</si>
  <si>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</si>
  <si>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</si>
  <si>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</si>
  <si>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</si>
  <si>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</si>
  <si>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</si>
  <si>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</si>
  <si>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</si>
  <si>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</si>
  <si>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</si>
  <si>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</si>
  <si>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</si>
  <si>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</si>
  <si>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</si>
  <si>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</si>
  <si>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</si>
  <si>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</si>
  <si>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</si>
  <si>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</si>
  <si>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</si>
  <si>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</si>
  <si>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</si>
  <si>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</si>
  <si>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</si>
  <si>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</si>
  <si>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</si>
  <si>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</si>
  <si>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</si>
  <si>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</si>
  <si>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</si>
  <si>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</si>
  <si>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</si>
  <si>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</si>
  <si>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</si>
  <si>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</si>
  <si>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</si>
  <si>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</si>
  <si>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</si>
  <si>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</si>
  <si>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</si>
  <si>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</si>
  <si>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</si>
  <si>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</si>
  <si>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</si>
  <si>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</si>
  <si>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</si>
  <si>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</si>
  <si>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</si>
  <si>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</si>
  <si>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</si>
  <si>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</si>
  <si>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</si>
  <si>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</si>
  <si>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</si>
  <si>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</si>
  <si>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</si>
  <si>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</si>
  <si>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</si>
  <si>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</si>
  <si>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</si>
  <si>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</si>
  <si>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</si>
  <si>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</si>
  <si>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</si>
  <si>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</si>
  <si>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</si>
  <si>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</si>
  <si>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</si>
  <si>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</si>
  <si>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</si>
  <si>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</si>
  <si>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</si>
  <si>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</si>
  <si>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</si>
  <si>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</si>
  <si>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</si>
  <si>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</si>
  <si>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</si>
  <si>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</si>
  <si>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</si>
  <si>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</si>
  <si>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</si>
  <si>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</si>
  <si>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</si>
  <si>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</si>
  <si>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</si>
  <si>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</si>
  <si>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</si>
  <si>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</si>
  <si>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</si>
  <si>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</si>
  <si>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</si>
  <si>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</si>
  <si>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</si>
  <si>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</si>
  <si>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</si>
  <si>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</si>
  <si>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</si>
  <si>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</si>
  <si>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</si>
  <si>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</si>
  <si>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</si>
  <si>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</si>
  <si>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</si>
  <si>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</si>
  <si>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</si>
  <si>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</si>
  <si>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</si>
  <si>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</si>
  <si>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</si>
  <si>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</si>
  <si>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</si>
  <si>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</si>
  <si>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</si>
  <si>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</si>
  <si>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</si>
  <si>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</si>
  <si>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</si>
  <si>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</si>
  <si>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</si>
  <si>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</si>
  <si>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</si>
  <si>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</si>
  <si>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</si>
  <si>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</si>
  <si>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</si>
  <si>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</si>
  <si>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</si>
  <si>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</si>
  <si>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</si>
  <si>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</si>
  <si>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</si>
  <si>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</si>
  <si>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</si>
  <si>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</si>
  <si>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</si>
  <si>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</si>
  <si>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</si>
  <si>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</si>
  <si>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</si>
  <si>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</si>
  <si>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</si>
  <si>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</si>
  <si>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</si>
  <si>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</si>
  <si>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</si>
  <si>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</si>
  <si>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</si>
  <si>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</si>
  <si>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</si>
  <si>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</si>
  <si>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</si>
  <si>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</si>
  <si>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</si>
  <si>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</si>
  <si>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</si>
  <si>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</si>
  <si>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</si>
  <si>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</si>
  <si>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</si>
  <si>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</si>
  <si>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</si>
  <si>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</si>
  <si>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</si>
  <si>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</si>
  <si>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</si>
  <si>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</si>
  <si>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</si>
  <si>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</si>
  <si>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</si>
  <si>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</si>
  <si>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</si>
  <si>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</si>
  <si>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</si>
  <si>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</si>
  <si>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</si>
  <si>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</si>
  <si>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</si>
  <si>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</si>
  <si>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</si>
  <si>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</si>
  <si>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</si>
  <si>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</si>
  <si>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</si>
  <si>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</si>
  <si>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</si>
  <si>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</si>
  <si>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</si>
  <si>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</si>
  <si>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</si>
  <si>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</si>
  <si>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</si>
  <si>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</si>
  <si>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</si>
  <si>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</si>
  <si>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</si>
  <si>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</si>
  <si>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</si>
  <si>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</si>
  <si>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</si>
  <si>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</si>
  <si>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</si>
  <si>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</si>
  <si>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</si>
  <si>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</si>
  <si>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</si>
  <si>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</si>
  <si>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</si>
  <si>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</si>
  <si>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</si>
  <si>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</si>
  <si>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</si>
  <si>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</si>
  <si>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</si>
  <si>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</si>
  <si>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</si>
  <si>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</si>
  <si>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</si>
  <si>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</si>
  <si>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</si>
  <si>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</si>
  <si>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</si>
  <si>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</si>
  <si>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</si>
  <si>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</si>
  <si>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</si>
  <si>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</si>
  <si>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</si>
  <si>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</si>
  <si>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</si>
  <si>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</si>
  <si>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</si>
  <si>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</si>
  <si>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</si>
  <si>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</si>
  <si>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</si>
  <si>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</si>
  <si>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</si>
  <si>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</si>
  <si>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</si>
  <si>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</si>
  <si>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</si>
  <si>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</si>
  <si>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</si>
  <si>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</si>
  <si>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</si>
  <si>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</si>
  <si>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</si>
  <si>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</si>
  <si>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</si>
  <si>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</si>
  <si>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</si>
  <si>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</si>
  <si>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</si>
  <si>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</si>
  <si>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</si>
  <si>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</si>
  <si>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</si>
  <si>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</si>
  <si>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</si>
  <si>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</si>
  <si>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</si>
  <si>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</si>
  <si>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</si>
  <si>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</si>
  <si>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</si>
  <si>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</si>
  <si>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</si>
  <si>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</si>
  <si>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</si>
  <si>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</si>
  <si>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</si>
  <si>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</si>
  <si>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</si>
  <si>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</si>
  <si>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</si>
  <si>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</si>
  <si>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</si>
  <si>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</si>
  <si>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</si>
  <si>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</si>
  <si>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</si>
  <si>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</si>
  <si>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</si>
  <si>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</si>
  <si>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</si>
  <si>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</si>
  <si>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</si>
  <si>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</si>
  <si>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</si>
  <si>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</si>
  <si>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</si>
  <si>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</si>
  <si>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</si>
  <si>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</si>
  <si>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</si>
  <si>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</si>
  <si>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</si>
  <si>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</si>
  <si>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</si>
  <si>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</si>
  <si>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</si>
  <si>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</si>
  <si>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</si>
  <si>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</si>
  <si>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</si>
  <si>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</si>
  <si>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</si>
  <si>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</si>
  <si>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</si>
  <si>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</si>
  <si>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</si>
  <si>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</si>
  <si>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</si>
  <si>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</si>
  <si>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</si>
  <si>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</si>
  <si>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</si>
  <si>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</si>
  <si>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</si>
  <si>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</si>
  <si>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</si>
  <si>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</si>
  <si>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</si>
  <si>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</si>
  <si>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</si>
  <si>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</si>
  <si>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</si>
  <si>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</si>
  <si>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</si>
  <si>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</si>
  <si>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</si>
  <si>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</si>
  <si>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</si>
  <si>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</si>
  <si>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</si>
  <si>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</si>
  <si>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</si>
  <si>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</si>
  <si>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</si>
  <si>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</si>
  <si>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</si>
  <si>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</si>
  <si>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</si>
  <si>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</si>
  <si>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</si>
  <si>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</si>
  <si>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</si>
  <si>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</si>
  <si>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</si>
  <si>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</si>
  <si>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</si>
  <si>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</si>
  <si>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</si>
  <si>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</si>
  <si>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</si>
  <si>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</si>
  <si>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</si>
  <si>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</si>
  <si>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</si>
  <si>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</si>
  <si>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</si>
  <si>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</si>
  <si>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</si>
  <si>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</si>
  <si>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</si>
  <si>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</si>
  <si>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</si>
  <si>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</si>
  <si>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</si>
  <si>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</si>
  <si>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</si>
  <si>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</si>
  <si>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</si>
  <si>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</si>
  <si>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</si>
  <si>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</si>
  <si>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</si>
  <si>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</si>
  <si>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</si>
  <si>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</si>
  <si>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</si>
  <si>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</si>
  <si>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</si>
  <si>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</si>
  <si>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</si>
  <si>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</si>
  <si>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</si>
  <si>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</si>
  <si>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</si>
  <si>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</si>
  <si>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</si>
  <si>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</si>
  <si>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</si>
  <si>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</si>
  <si>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</si>
  <si>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</si>
  <si>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</si>
  <si>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</si>
  <si>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</si>
  <si>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</si>
  <si>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</si>
  <si>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</si>
  <si>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</si>
  <si>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</si>
  <si>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</si>
  <si>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</si>
  <si>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</si>
  <si>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</si>
  <si>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</si>
  <si>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</si>
  <si>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</si>
  <si>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</si>
  <si>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</si>
  <si>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</si>
  <si>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</si>
  <si>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</si>
  <si>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</si>
  <si>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</si>
  <si>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</si>
  <si>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</si>
  <si>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</si>
  <si>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</si>
  <si>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</si>
  <si>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</si>
  <si>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</si>
  <si>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</si>
  <si>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</si>
  <si>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</si>
  <si>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</si>
  <si>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</si>
  <si>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</si>
  <si>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</si>
  <si>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</si>
  <si>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</si>
  <si>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</si>
  <si>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</si>
  <si>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</si>
  <si>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</si>
  <si>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</si>
  <si>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</si>
  <si>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</si>
  <si>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</si>
  <si>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</si>
  <si>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</si>
  <si>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</si>
  <si>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</si>
  <si>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</si>
  <si>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</si>
  <si>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</si>
  <si>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</si>
  <si>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</si>
  <si>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</si>
  <si>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</si>
  <si>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</si>
  <si>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</si>
  <si>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</si>
  <si>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</si>
  <si>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</si>
  <si>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</si>
  <si>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</si>
  <si>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</si>
  <si>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</si>
  <si>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</si>
  <si>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</si>
  <si>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</si>
  <si>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</si>
  <si>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</si>
  <si>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</si>
  <si>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</si>
  <si>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</si>
  <si>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</si>
  <si>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</si>
  <si>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</si>
  <si>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</si>
  <si>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</si>
  <si>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</si>
  <si>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</si>
  <si>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</si>
  <si>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</si>
  <si>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</si>
  <si>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</si>
  <si>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</si>
  <si>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</si>
  <si>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</si>
  <si>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</si>
  <si>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</si>
  <si>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</si>
  <si>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</si>
  <si>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</si>
  <si>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</si>
  <si>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</si>
  <si>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</si>
  <si>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</si>
  <si>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</si>
  <si>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</si>
  <si>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</si>
  <si>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</si>
  <si>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</si>
  <si>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</si>
  <si>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</si>
  <si>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</si>
  <si>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</si>
  <si>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</si>
  <si>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</si>
  <si>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</si>
  <si>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</si>
  <si>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</si>
  <si>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</si>
  <si>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</si>
  <si>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</si>
  <si>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</si>
  <si>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</si>
  <si>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</si>
  <si>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</si>
  <si>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</si>
  <si>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</si>
  <si>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</si>
  <si>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</si>
  <si>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</si>
  <si>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</si>
  <si>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</si>
  <si>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</si>
  <si>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</si>
  <si>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</si>
  <si>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</si>
  <si>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</si>
  <si>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</si>
  <si>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</si>
  <si>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</si>
  <si>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</si>
  <si>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</si>
  <si>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</si>
  <si>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</si>
  <si>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</si>
  <si>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</si>
  <si>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</si>
  <si>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</si>
  <si>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</si>
  <si>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</si>
  <si>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</si>
  <si>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</si>
  <si>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</si>
  <si>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</si>
  <si>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</si>
  <si>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</si>
  <si>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</si>
  <si>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</si>
  <si>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</si>
  <si>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</si>
  <si>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</si>
  <si>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</si>
  <si>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</si>
  <si>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</si>
  <si>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</si>
  <si>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</si>
  <si>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</si>
  <si>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</si>
  <si>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</si>
  <si>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</si>
  <si>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</si>
  <si>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</si>
  <si>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</si>
  <si>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</si>
  <si>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</si>
  <si>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</si>
  <si>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</si>
  <si>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</si>
  <si>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</si>
  <si>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</si>
  <si>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</si>
  <si>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</si>
  <si>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</si>
  <si>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</si>
  <si>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</si>
  <si>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</si>
  <si>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</si>
  <si>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</si>
  <si>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</si>
  <si>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</si>
  <si>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</si>
  <si>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</si>
  <si>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</si>
  <si>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</si>
  <si>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</si>
  <si>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</si>
  <si>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</si>
  <si>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</si>
  <si>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</si>
  <si>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</si>
  <si>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</si>
  <si>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</si>
  <si>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</si>
  <si>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</si>
  <si>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</si>
  <si>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</si>
  <si>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</si>
  <si>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</si>
  <si>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</si>
  <si>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</si>
  <si>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</si>
  <si>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</si>
  <si>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</si>
  <si>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</si>
  <si>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</si>
  <si>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</si>
  <si>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</si>
  <si>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</si>
  <si>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</si>
  <si>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</si>
  <si>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</si>
  <si>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</si>
  <si>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</si>
  <si>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</si>
  <si>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</si>
  <si>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</si>
  <si>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</si>
  <si>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</si>
  <si>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</si>
  <si>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</si>
  <si>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</si>
  <si>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</si>
  <si>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</si>
  <si>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</si>
  <si>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</si>
  <si>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</si>
  <si>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</si>
  <si>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</si>
  <si>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</si>
  <si>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</si>
  <si>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</si>
  <si>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</si>
  <si>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</si>
  <si>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</si>
  <si>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</si>
  <si>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</si>
  <si>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</si>
  <si>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</si>
  <si>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</si>
  <si>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</si>
  <si>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</si>
  <si>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</si>
  <si>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</si>
  <si>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</si>
  <si>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</si>
  <si>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</si>
  <si>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</si>
  <si>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</si>
  <si>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</si>
  <si>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</si>
  <si>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</si>
  <si>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</si>
  <si>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</si>
  <si>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</si>
  <si>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</si>
  <si>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</si>
  <si>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</si>
  <si>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</si>
  <si>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</si>
  <si>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</si>
  <si>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</si>
  <si>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</si>
  <si>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</si>
  <si>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</si>
  <si>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</si>
  <si>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</si>
  <si>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</si>
  <si>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</si>
  <si>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</si>
  <si>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</si>
  <si>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</si>
  <si>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</si>
  <si>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</si>
  <si>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</si>
  <si>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</si>
  <si>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</si>
  <si>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</si>
  <si>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</si>
  <si>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</si>
  <si>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</si>
  <si>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</si>
  <si>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</si>
  <si>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</si>
  <si>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</si>
  <si>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</si>
  <si>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</si>
  <si>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</si>
  <si>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</si>
  <si>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</si>
  <si>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</si>
  <si>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</si>
  <si>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</si>
  <si>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</si>
  <si>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</si>
  <si>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</si>
  <si>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</si>
  <si>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</si>
  <si>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</si>
  <si>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</si>
  <si>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</si>
  <si>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</si>
  <si>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</si>
  <si>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</si>
  <si>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</si>
  <si>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</si>
  <si>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</si>
  <si>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</si>
  <si>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</si>
  <si>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</si>
  <si>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</si>
  <si>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</si>
  <si>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</si>
  <si>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</si>
  <si>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</si>
  <si>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</si>
  <si>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</si>
  <si>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</si>
  <si>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</si>
  <si>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</si>
  <si>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</si>
  <si>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</si>
  <si>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</si>
  <si>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</si>
  <si>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</si>
  <si>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</si>
  <si>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</si>
  <si>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</si>
  <si>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</si>
  <si>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</si>
  <si>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</si>
  <si>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</si>
  <si>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</si>
  <si>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</si>
  <si>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</si>
  <si>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</si>
  <si>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</si>
  <si>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</si>
  <si>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</si>
  <si>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</si>
  <si>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</si>
  <si>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</si>
  <si>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</si>
  <si>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</si>
  <si>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</si>
  <si>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</si>
  <si>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</si>
  <si>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</si>
  <si>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</si>
  <si>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</si>
  <si>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</si>
  <si>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</si>
  <si>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</si>
  <si>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</si>
  <si>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</si>
  <si>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</si>
  <si>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</si>
  <si>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</si>
  <si>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</si>
  <si>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</si>
  <si>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</si>
  <si>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</si>
  <si>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</si>
  <si>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</si>
  <si>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</si>
  <si>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</si>
  <si>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</si>
  <si>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</si>
  <si>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</si>
  <si>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</si>
  <si>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</si>
  <si>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</si>
  <si>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</si>
  <si>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</si>
  <si>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</si>
  <si>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</si>
  <si>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</si>
  <si>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</si>
  <si>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</si>
  <si>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</si>
  <si>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</si>
  <si>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</si>
  <si>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</si>
  <si>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</si>
  <si>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</si>
  <si>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</si>
  <si>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</si>
  <si>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</si>
  <si>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</si>
  <si>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</si>
  <si>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</si>
  <si>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</si>
  <si>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</si>
  <si>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</si>
  <si>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</si>
  <si>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</si>
  <si>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</si>
  <si>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</si>
  <si>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</si>
  <si>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</si>
  <si>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</si>
  <si>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</si>
  <si>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</si>
  <si>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</si>
  <si>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</si>
  <si>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</si>
  <si>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</si>
  <si>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</si>
  <si>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</si>
  <si>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</si>
  <si>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</si>
  <si>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</si>
  <si>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</si>
  <si>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</si>
  <si>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</si>
  <si>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</si>
  <si>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</si>
  <si>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</si>
  <si>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</si>
  <si>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</si>
  <si>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</si>
  <si>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</si>
  <si>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</si>
  <si>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</si>
  <si>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</si>
  <si>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</si>
  <si>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</si>
  <si>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</si>
  <si>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</si>
  <si>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</si>
  <si>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</si>
  <si>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</si>
  <si>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</si>
  <si>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</si>
  <si>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</si>
  <si>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</si>
  <si>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</si>
  <si>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</si>
  <si>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</si>
  <si>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</si>
  <si>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</si>
  <si>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</si>
  <si>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</si>
  <si>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</si>
  <si>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</si>
  <si>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</si>
  <si>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</si>
  <si>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</si>
  <si>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</si>
  <si>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</si>
  <si>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</si>
  <si>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</si>
  <si>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</si>
  <si>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</si>
  <si>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</si>
  <si>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</si>
  <si>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</si>
  <si>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</si>
  <si>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</si>
  <si>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</si>
  <si>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</si>
  <si>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</si>
  <si>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</si>
  <si>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</si>
  <si>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</si>
  <si>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</si>
  <si>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</si>
  <si>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</si>
  <si>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</si>
  <si>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</si>
  <si>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</si>
  <si>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</si>
  <si>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</si>
  <si>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</si>
  <si>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</si>
  <si>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</si>
  <si>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</si>
  <si>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</si>
  <si>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</si>
  <si>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</si>
  <si>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</si>
  <si>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</si>
  <si>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</si>
  <si>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</si>
  <si>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</si>
  <si>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</si>
  <si>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</si>
  <si>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</si>
  <si>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</si>
  <si>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</si>
  <si>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</si>
  <si>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</si>
  <si>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</si>
  <si>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</si>
  <si>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</si>
  <si>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</si>
  <si>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</si>
  <si>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</si>
  <si>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</si>
  <si>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</si>
  <si>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</si>
  <si>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</si>
  <si>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</si>
  <si>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</si>
  <si>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</si>
  <si>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</si>
  <si>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</si>
  <si>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</si>
  <si>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</si>
  <si>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</si>
  <si>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</si>
  <si>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</si>
  <si>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</si>
  <si>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</si>
  <si>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</si>
  <si>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</si>
  <si>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</si>
  <si>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</si>
  <si>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</si>
  <si>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</si>
  <si>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</si>
  <si>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</si>
  <si>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</si>
  <si>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</si>
  <si>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</si>
  <si>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</si>
  <si>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</si>
  <si>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</si>
  <si>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</si>
  <si>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</si>
  <si>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</si>
  <si>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</si>
  <si>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</si>
  <si>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</si>
  <si>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</si>
  <si>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</si>
  <si>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</si>
  <si>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</si>
  <si>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</si>
  <si>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</si>
  <si>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</si>
  <si>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</si>
  <si>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</si>
  <si>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</si>
  <si>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</si>
  <si>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</si>
  <si>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</si>
  <si>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</si>
  <si>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</si>
  <si>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</si>
  <si>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</si>
  <si>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</si>
  <si>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</si>
  <si>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</si>
  <si>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</si>
  <si>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</si>
  <si>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</si>
  <si>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</si>
  <si>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</si>
  <si>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</si>
  <si>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</si>
  <si>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</si>
  <si>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</si>
  <si>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</si>
  <si>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</si>
  <si>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</si>
  <si>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</si>
  <si>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</si>
  <si>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</si>
  <si>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</si>
  <si>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</si>
  <si>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</si>
  <si>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</si>
  <si>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</si>
  <si>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</si>
  <si>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</si>
  <si>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</si>
  <si>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</si>
  <si>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</si>
  <si>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</si>
  <si>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</si>
  <si>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</si>
  <si>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</si>
  <si>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</si>
  <si>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</si>
  <si>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</si>
  <si>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</si>
  <si>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</si>
  <si>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</si>
  <si>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</si>
  <si>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</si>
  <si>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</si>
  <si>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</si>
  <si>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</si>
  <si>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</si>
  <si>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</si>
  <si>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</si>
  <si>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</si>
  <si>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</si>
  <si>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</si>
  <si>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</si>
  <si>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</si>
  <si>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</si>
  <si>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</si>
  <si>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</si>
  <si>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</si>
  <si>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</si>
  <si>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</si>
  <si>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</si>
  <si>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</si>
  <si>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</si>
  <si>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</si>
  <si>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</si>
  <si>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</si>
  <si>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</si>
  <si>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</si>
  <si>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</si>
  <si>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</si>
  <si>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</si>
  <si>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</si>
  <si>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</si>
  <si>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</si>
  <si>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</si>
  <si>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</si>
  <si>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</si>
  <si>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</si>
  <si>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</si>
  <si>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</si>
  <si>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</si>
  <si>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</si>
  <si>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</si>
  <si>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</si>
  <si>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</si>
  <si>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</si>
  <si>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</si>
  <si>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</si>
  <si>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</si>
  <si>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</si>
  <si>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</si>
  <si>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</si>
  <si>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</si>
  <si>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</si>
  <si>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</si>
  <si>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</si>
  <si>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</si>
  <si>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</si>
  <si>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</si>
  <si>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</si>
  <si>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</si>
  <si>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</si>
  <si>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</si>
  <si>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</si>
  <si>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</si>
  <si>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</si>
  <si>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</si>
  <si>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</si>
  <si>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</si>
  <si>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</si>
  <si>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</si>
  <si>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</si>
  <si>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</si>
  <si>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</si>
  <si>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</si>
  <si>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</si>
  <si>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</si>
  <si>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</si>
  <si>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</si>
  <si>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</si>
  <si>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</si>
  <si>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</si>
  <si>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</si>
  <si>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</si>
  <si>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</si>
  <si>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</si>
  <si>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</si>
  <si>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</si>
  <si>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</si>
  <si>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</si>
  <si>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</si>
  <si>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</si>
  <si>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</si>
  <si>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</si>
  <si>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</si>
  <si>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</si>
  <si>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</si>
  <si>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</si>
  <si>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</si>
  <si>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</si>
  <si>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</si>
  <si>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</si>
  <si>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</si>
  <si>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</si>
  <si>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</si>
  <si>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</si>
  <si>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</si>
  <si>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</si>
  <si>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</si>
  <si>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</si>
  <si>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</si>
  <si>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</si>
  <si>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</si>
  <si>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</si>
  <si>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</si>
  <si>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</si>
  <si>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</si>
  <si>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</si>
  <si>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</si>
  <si>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</si>
  <si>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</si>
  <si>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</si>
  <si>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</si>
  <si>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</si>
  <si>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</si>
  <si>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</si>
  <si>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</si>
  <si>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</si>
  <si>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</si>
  <si>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</si>
  <si>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</si>
  <si>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</si>
  <si>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</si>
  <si>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</si>
  <si>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</si>
  <si>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</si>
  <si>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</si>
  <si>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</si>
  <si>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</si>
  <si>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</si>
  <si>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</si>
  <si>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</si>
  <si>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</si>
  <si>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</si>
  <si>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</si>
  <si>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</si>
  <si>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</si>
  <si>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</si>
  <si>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</si>
  <si>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</si>
  <si>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</si>
  <si>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</si>
  <si>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</si>
  <si>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</si>
  <si>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</si>
  <si>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</si>
  <si>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</si>
  <si>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</si>
  <si>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</si>
  <si>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</si>
  <si>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</si>
  <si>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</si>
  <si>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</si>
  <si>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</si>
  <si>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</si>
  <si>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</si>
  <si>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</si>
  <si>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</si>
  <si>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</si>
  <si>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</si>
  <si>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</si>
  <si>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</si>
  <si>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</si>
  <si>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</si>
  <si>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</si>
  <si>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</si>
  <si>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</si>
  <si>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</si>
  <si>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</si>
  <si>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</si>
  <si>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</si>
  <si>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</si>
  <si>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</si>
  <si>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</si>
  <si>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</si>
  <si>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</si>
  <si>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</si>
  <si>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</si>
  <si>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</si>
  <si>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</si>
  <si>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</si>
  <si>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</si>
  <si>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</si>
  <si>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</si>
  <si>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</si>
  <si>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</si>
  <si>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</si>
  <si>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</si>
  <si>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</si>
  <si>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</si>
  <si>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</si>
  <si>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</si>
  <si>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</si>
  <si>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</si>
  <si>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</si>
  <si>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</si>
  <si>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</si>
  <si>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</si>
  <si>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</si>
  <si>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</si>
  <si>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</si>
  <si>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</si>
  <si>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</si>
  <si>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</si>
  <si>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</si>
  <si>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</si>
  <si>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</si>
  <si>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</si>
  <si>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</si>
  <si>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</si>
  <si>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</si>
  <si>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</si>
  <si>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</si>
  <si>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</si>
  <si>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</si>
  <si>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</si>
  <si>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</si>
  <si>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</si>
  <si>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</si>
  <si>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</si>
  <si>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</si>
  <si>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</si>
  <si>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</si>
  <si>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</si>
  <si>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</si>
  <si>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</si>
  <si>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</si>
  <si>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</si>
  <si>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</si>
  <si>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</si>
  <si>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</si>
  <si>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</si>
  <si>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</si>
  <si>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</si>
  <si>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</si>
  <si>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</si>
  <si>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</si>
  <si>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</si>
  <si>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</si>
  <si>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</si>
  <si>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</si>
  <si>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</si>
  <si>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</si>
  <si>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</si>
  <si>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</si>
  <si>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</si>
  <si>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</si>
  <si>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</si>
  <si>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</si>
  <si>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</si>
  <si>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</si>
  <si>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</si>
  <si>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</si>
  <si>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</si>
  <si>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</si>
  <si>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</si>
  <si>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</si>
  <si>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</si>
  <si>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</si>
  <si>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</si>
  <si>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</si>
  <si>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</si>
  <si>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</si>
  <si>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</si>
  <si>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</si>
  <si>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</si>
  <si>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</si>
  <si>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</si>
  <si>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</si>
  <si>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</si>
  <si>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</si>
  <si>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</si>
  <si>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</si>
  <si>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</si>
  <si>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</si>
  <si>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</si>
  <si>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</si>
  <si>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</si>
  <si>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</si>
  <si>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</si>
  <si>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</si>
  <si>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</si>
  <si>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</si>
  <si>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</si>
  <si>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</si>
  <si>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</si>
  <si>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</si>
  <si>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</si>
  <si>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</si>
  <si>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</si>
  <si>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</si>
  <si>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</si>
  <si>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</si>
  <si>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</si>
  <si>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</si>
  <si>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</si>
  <si>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</si>
  <si>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</si>
  <si>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</si>
  <si>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</si>
  <si>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</si>
  <si>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</si>
  <si>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</si>
  <si>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</si>
  <si>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</si>
  <si>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</si>
  <si>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</si>
  <si>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</si>
  <si>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</si>
  <si>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</si>
  <si>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</si>
  <si>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</si>
  <si>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</si>
  <si>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</si>
  <si>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</si>
  <si>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</si>
  <si>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</si>
  <si>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</si>
  <si>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</si>
  <si>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</si>
  <si>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</si>
  <si>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</si>
  <si>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</si>
  <si>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</si>
  <si>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</si>
  <si>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</si>
  <si>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</si>
  <si>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</si>
  <si>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</si>
  <si>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</si>
  <si>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</si>
  <si>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</si>
  <si>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</si>
  <si>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</si>
  <si>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</si>
  <si>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</si>
  <si>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</si>
  <si>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</si>
  <si>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</si>
  <si>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</si>
  <si>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</si>
  <si>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</si>
  <si>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</si>
  <si>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</si>
  <si>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</si>
  <si>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</si>
  <si>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</si>
  <si>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</si>
  <si>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</si>
  <si>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</si>
  <si>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</si>
  <si>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</si>
  <si>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</si>
  <si>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</si>
  <si>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</si>
  <si>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</si>
  <si>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</si>
  <si>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</si>
  <si>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</si>
  <si>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</si>
  <si>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</si>
  <si>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</si>
  <si>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</si>
  <si>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</si>
  <si>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</si>
  <si>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</si>
  <si>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</si>
  <si>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</si>
  <si>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</si>
  <si>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</si>
  <si>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</si>
  <si>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</si>
  <si>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</si>
  <si>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</si>
  <si>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</si>
  <si>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</si>
  <si>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</si>
  <si>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</si>
  <si>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</si>
  <si>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</si>
  <si>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</si>
  <si>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</si>
  <si>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</si>
  <si>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</si>
  <si>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</si>
  <si>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</si>
  <si>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</si>
  <si>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</si>
  <si>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</si>
  <si>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</si>
  <si>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</si>
  <si>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</si>
  <si>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</si>
  <si>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</si>
  <si>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</si>
  <si>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</si>
  <si>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</si>
  <si>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</si>
  <si>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</si>
  <si>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</si>
  <si>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</si>
  <si>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</si>
  <si>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</si>
  <si>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</si>
  <si>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</si>
  <si>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</si>
  <si>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</si>
  <si>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</si>
  <si>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</si>
  <si>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</si>
  <si>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</si>
  <si>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</si>
  <si>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</si>
  <si>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</si>
  <si>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</si>
  <si>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</si>
  <si>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</si>
  <si>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</si>
  <si>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</si>
  <si>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</si>
  <si>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</si>
  <si>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</si>
  <si>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</si>
  <si>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</si>
  <si>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</si>
  <si>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</si>
  <si>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</si>
  <si>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</si>
  <si>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</si>
  <si>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</si>
  <si>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</si>
  <si>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</si>
  <si>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</si>
  <si>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</si>
  <si>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</si>
  <si>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</si>
  <si>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</si>
  <si>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</si>
  <si>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</si>
  <si>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</si>
  <si>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</si>
  <si>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</si>
  <si>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</si>
  <si>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</si>
  <si>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</si>
  <si>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</si>
  <si>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</si>
  <si>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</si>
  <si>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</si>
  <si>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</si>
  <si>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</si>
  <si>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</si>
  <si>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</si>
  <si>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</si>
  <si>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</si>
  <si>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</si>
  <si>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</si>
  <si>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</si>
  <si>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</si>
  <si>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</si>
  <si>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</si>
  <si>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</si>
  <si>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</si>
  <si>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</si>
  <si>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</si>
  <si>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</si>
  <si>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</si>
  <si>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</si>
  <si>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</si>
  <si>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</si>
  <si>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</si>
  <si>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</si>
  <si>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</si>
  <si>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</si>
  <si>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</si>
  <si>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</si>
  <si>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</si>
  <si>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</si>
  <si>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</si>
  <si>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</si>
  <si>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</si>
  <si>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</si>
  <si>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</si>
  <si>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</si>
  <si>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</si>
  <si>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</si>
  <si>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</si>
  <si>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</si>
  <si>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</si>
  <si>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</si>
  <si>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</si>
  <si>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</si>
  <si>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</si>
  <si>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</si>
  <si>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</si>
  <si>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</si>
  <si>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</si>
  <si>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</si>
  <si>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</si>
  <si>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</si>
  <si>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</si>
  <si>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</si>
  <si>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</si>
  <si>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</si>
  <si>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</si>
  <si>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</si>
  <si>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</si>
  <si>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</si>
  <si>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</si>
  <si>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</si>
  <si>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</si>
  <si>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</si>
  <si>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</si>
  <si>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</si>
  <si>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</si>
  <si>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</si>
  <si>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</si>
  <si>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</si>
  <si>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</si>
  <si>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</si>
  <si>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</si>
  <si>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</si>
  <si>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</si>
  <si>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</si>
  <si>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</si>
  <si>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</si>
  <si>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</si>
  <si>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</si>
  <si>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</si>
  <si>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</si>
  <si>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</si>
  <si>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</si>
  <si>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</si>
  <si>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</si>
  <si>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</si>
  <si>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</si>
  <si>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</si>
  <si>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</si>
  <si>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</si>
  <si>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</si>
  <si>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</si>
  <si>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</si>
  <si>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</si>
  <si>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</si>
  <si>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</si>
  <si>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</si>
  <si>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</si>
  <si>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</si>
  <si>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</si>
  <si>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</si>
  <si>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</si>
  <si>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</si>
  <si>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</si>
  <si>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</si>
  <si>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</si>
  <si>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</si>
  <si>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</si>
  <si>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</si>
  <si>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</si>
  <si>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</si>
  <si>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</si>
  <si>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</si>
  <si>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</si>
  <si>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</si>
  <si>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</si>
  <si>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</si>
  <si>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</si>
  <si>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</si>
  <si>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</si>
  <si>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</si>
  <si>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</si>
  <si>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</si>
  <si>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</si>
  <si>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</si>
  <si>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</si>
  <si>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</si>
  <si>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</si>
  <si>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</si>
  <si>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</si>
  <si>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</si>
  <si>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</si>
  <si>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</si>
  <si>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</si>
  <si>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</si>
  <si>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</si>
  <si>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</si>
  <si>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</si>
  <si>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</si>
  <si>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</si>
  <si>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</si>
  <si>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</si>
  <si>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</si>
  <si>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</si>
  <si>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</si>
  <si>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</si>
  <si>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</si>
  <si>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</si>
  <si>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</si>
  <si>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</si>
  <si>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</si>
  <si>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</si>
  <si>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</si>
  <si>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</si>
  <si>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</si>
  <si>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</si>
  <si>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</si>
  <si>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</si>
  <si>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</si>
  <si>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</si>
  <si>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</si>
  <si>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</si>
  <si>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</si>
  <si>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</si>
  <si>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</si>
  <si>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</si>
  <si>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</si>
  <si>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</si>
  <si>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</si>
  <si>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</si>
  <si>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</si>
  <si>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</si>
  <si>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</si>
  <si>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</si>
  <si>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</si>
  <si>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</si>
  <si>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</si>
  <si>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</si>
  <si>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</si>
  <si>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</si>
  <si>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</si>
  <si>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</si>
  <si>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</si>
  <si>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</si>
  <si>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</si>
  <si>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</si>
  <si>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</si>
  <si>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</si>
  <si>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</si>
  <si>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</si>
  <si>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</si>
  <si>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</si>
  <si>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</si>
  <si>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</si>
  <si>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</si>
  <si>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</si>
  <si>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</si>
  <si>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</si>
  <si>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</si>
  <si>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</si>
  <si>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</si>
  <si>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</si>
  <si>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</si>
  <si>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</si>
  <si>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</si>
  <si>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</si>
  <si>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</si>
  <si>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</si>
  <si>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</si>
  <si>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</si>
  <si>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</si>
  <si>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</si>
  <si>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</si>
  <si>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</si>
  <si>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</si>
  <si>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</si>
  <si>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</si>
  <si>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</si>
  <si>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</si>
  <si>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</si>
  <si>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</si>
  <si>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</si>
  <si>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</si>
  <si>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</si>
  <si>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</si>
  <si>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</si>
  <si>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</si>
  <si>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</si>
  <si>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</si>
  <si>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</si>
  <si>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</si>
  <si>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</si>
  <si>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</si>
  <si>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</si>
  <si>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</si>
  <si>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</si>
  <si>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</si>
  <si>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</si>
  <si>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</si>
  <si>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</si>
  <si>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</si>
  <si>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</si>
  <si>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</si>
  <si>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</si>
  <si>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</si>
  <si>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</si>
  <si>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</si>
  <si>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</si>
  <si>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</si>
  <si>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</si>
  <si>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</si>
  <si>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</si>
  <si>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</si>
  <si>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</si>
  <si>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</si>
  <si>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</si>
  <si>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</si>
  <si>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</si>
  <si>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</si>
  <si>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</si>
  <si>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</si>
  <si>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</si>
  <si>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</si>
  <si>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</si>
  <si>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</si>
  <si>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</si>
  <si>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</si>
  <si>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</si>
  <si>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</si>
  <si>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</si>
  <si>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</si>
  <si>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</si>
  <si>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</si>
  <si>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</si>
  <si>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</si>
  <si>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</si>
  <si>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</si>
  <si>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</si>
  <si>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</si>
  <si>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</si>
  <si>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</si>
  <si>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</si>
  <si>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</si>
  <si>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</si>
  <si>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</si>
  <si>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</si>
  <si>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</si>
  <si>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</si>
  <si>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</si>
  <si>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</si>
  <si>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</si>
  <si>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</si>
  <si>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</si>
  <si>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</si>
  <si>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</si>
  <si>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</si>
  <si>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</si>
  <si>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</si>
  <si>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</si>
  <si>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</si>
  <si>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</si>
  <si>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</si>
  <si>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</si>
  <si>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</si>
  <si>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</si>
  <si>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</si>
  <si>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</si>
  <si>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</si>
  <si>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</si>
  <si>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</si>
  <si>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</si>
  <si>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</si>
  <si>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</si>
  <si>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</si>
  <si>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</si>
  <si>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</si>
  <si>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</si>
  <si>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</si>
  <si>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</si>
  <si>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</si>
  <si>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</si>
  <si>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</si>
  <si>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</si>
  <si>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</si>
  <si>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</si>
  <si>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</si>
  <si>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</si>
  <si>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</si>
  <si>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</si>
  <si>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</si>
  <si>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</si>
  <si>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</si>
  <si>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</si>
  <si>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</si>
  <si>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</si>
  <si>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</si>
  <si>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</si>
  <si>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</si>
  <si>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</si>
  <si>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</si>
  <si>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</si>
  <si>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</si>
  <si>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</si>
  <si>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</si>
  <si>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</si>
  <si>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</si>
  <si>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</si>
  <si>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</si>
  <si>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</si>
  <si>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</si>
  <si>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</si>
  <si>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</si>
  <si>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</si>
  <si>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</si>
  <si>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</si>
  <si>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</si>
  <si>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</si>
  <si>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</si>
  <si>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</si>
  <si>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</si>
  <si>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</si>
  <si>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</si>
  <si>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</si>
  <si>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</si>
  <si>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</si>
  <si>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</si>
  <si>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</si>
  <si>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</si>
  <si>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</si>
  <si>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</si>
  <si>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</si>
  <si>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</si>
  <si>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</si>
  <si>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</si>
  <si>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</si>
  <si>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</si>
  <si>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</si>
  <si>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</si>
  <si>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</si>
  <si>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</si>
  <si>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</si>
  <si>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</si>
  <si>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</si>
  <si>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</si>
  <si>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</si>
  <si>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</si>
  <si>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</si>
  <si>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</si>
  <si>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</si>
  <si>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</si>
  <si>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</si>
  <si>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</si>
  <si>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</si>
  <si>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</si>
  <si>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</si>
  <si>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</si>
  <si>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</si>
  <si>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</si>
  <si>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</si>
  <si>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</si>
  <si>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</si>
  <si>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</si>
  <si>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</si>
  <si>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</si>
  <si>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</si>
  <si>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</si>
  <si>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</si>
  <si>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</si>
  <si>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</si>
  <si>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</si>
  <si>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</si>
  <si>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</si>
  <si>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</si>
  <si>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</si>
  <si>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</si>
  <si>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</si>
  <si>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</si>
  <si>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</si>
  <si>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</si>
  <si>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</si>
  <si>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</si>
  <si>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</si>
  <si>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</si>
  <si>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</si>
  <si>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</si>
  <si>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</si>
  <si>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</si>
  <si>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</si>
  <si>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</si>
  <si>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</si>
  <si>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</si>
  <si>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</si>
  <si>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</si>
  <si>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</si>
  <si>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</si>
  <si>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</si>
  <si>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</si>
  <si>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</si>
  <si>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</si>
  <si>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</si>
  <si>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</si>
  <si>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</si>
  <si>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</si>
  <si>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</si>
  <si>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</si>
  <si>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</si>
  <si>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</si>
  <si>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</si>
  <si>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</si>
  <si>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</si>
  <si>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</si>
  <si>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</si>
  <si>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</si>
  <si>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</si>
  <si>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</si>
  <si>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</si>
  <si>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</si>
  <si>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</si>
  <si>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</si>
  <si>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</si>
  <si>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</si>
  <si>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</si>
  <si>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</si>
  <si>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</si>
  <si>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</si>
  <si>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</si>
  <si>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</si>
  <si>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</si>
  <si>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</si>
  <si>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</si>
  <si>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</si>
  <si>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</si>
  <si>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</si>
  <si>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</si>
  <si>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</si>
  <si>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</si>
  <si>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</si>
  <si>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</si>
  <si>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</si>
  <si>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</si>
  <si>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</si>
  <si>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</si>
  <si>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</si>
  <si>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</si>
  <si>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</si>
  <si>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</si>
  <si>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</si>
  <si>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</si>
  <si>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</si>
  <si>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</si>
  <si>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</si>
  <si>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</si>
  <si>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</si>
  <si>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</si>
  <si>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</si>
  <si>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</si>
  <si>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</si>
  <si>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</si>
  <si>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</si>
  <si>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</si>
  <si>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</si>
  <si>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</si>
  <si>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</si>
  <si>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</si>
  <si>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</si>
  <si>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</si>
  <si>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</si>
  <si>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</si>
  <si>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</si>
  <si>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</si>
  <si>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</si>
  <si>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</si>
  <si>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</si>
  <si>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</si>
  <si>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</si>
  <si>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</si>
  <si>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</si>
  <si>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</si>
  <si>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</si>
  <si>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</si>
  <si>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</si>
  <si>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</si>
  <si>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</si>
  <si>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</si>
  <si>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</si>
  <si>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</si>
  <si>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</si>
  <si>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</si>
  <si>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</si>
  <si>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</si>
  <si>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</si>
  <si>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</si>
  <si>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</si>
  <si>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</si>
  <si>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</si>
  <si>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</si>
  <si>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</si>
  <si>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</si>
  <si>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</si>
  <si>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</si>
  <si>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</si>
  <si>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</si>
  <si>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</si>
  <si>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</si>
  <si>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</si>
  <si>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</si>
  <si>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</si>
  <si>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</si>
  <si>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</si>
  <si>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</si>
  <si>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</si>
  <si>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</si>
  <si>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</si>
  <si>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</si>
  <si>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</si>
  <si>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</si>
  <si>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</si>
  <si>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</si>
  <si>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</si>
  <si>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</si>
  <si>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</si>
  <si>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</si>
  <si>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</si>
  <si>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</si>
  <si>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</si>
  <si>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</si>
  <si>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</si>
  <si>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</si>
  <si>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</si>
  <si>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</si>
  <si>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</si>
  <si>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</si>
  <si>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</si>
  <si>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</si>
  <si>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</si>
  <si>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</si>
  <si>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</si>
  <si>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</si>
  <si>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</si>
  <si>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</si>
  <si>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</si>
  <si>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</si>
  <si>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</si>
  <si>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</si>
  <si>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</si>
  <si>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</si>
  <si>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</si>
  <si>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</si>
  <si>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</si>
  <si>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</si>
  <si>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</si>
  <si>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</si>
  <si>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</si>
  <si>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</si>
  <si>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</si>
  <si>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</si>
  <si>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</si>
  <si>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</si>
  <si>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</si>
  <si>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</si>
  <si>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</si>
  <si>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</si>
  <si>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</si>
  <si>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</si>
  <si>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</si>
  <si>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</si>
  <si>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</si>
  <si>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</si>
  <si>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</si>
  <si>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</si>
  <si>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</si>
  <si>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</si>
  <si>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</si>
  <si>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</si>
  <si>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</si>
  <si>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</si>
  <si>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</si>
  <si>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</si>
  <si>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</si>
  <si>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</si>
  <si>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</si>
  <si>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</si>
  <si>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</si>
  <si>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</si>
  <si>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</si>
  <si>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</si>
  <si>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</si>
  <si>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</si>
  <si>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</si>
  <si>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</si>
  <si>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</si>
  <si>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</si>
  <si>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</si>
  <si>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</si>
  <si>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</si>
  <si>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</si>
  <si>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</si>
  <si>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</si>
  <si>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</si>
  <si>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</si>
  <si>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</si>
  <si>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</si>
  <si>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</si>
  <si>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</si>
  <si>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</si>
  <si>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</si>
  <si>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</si>
  <si>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</si>
  <si>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</si>
  <si>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</si>
  <si>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</si>
  <si>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</si>
  <si>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</si>
  <si>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</si>
  <si>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</si>
  <si>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</si>
  <si>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</si>
  <si>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</si>
  <si>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</si>
  <si>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</si>
  <si>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</si>
  <si>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</si>
  <si>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</si>
  <si>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</si>
  <si>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</si>
  <si>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</si>
  <si>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</si>
  <si>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</si>
  <si>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</si>
  <si>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</si>
  <si>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</si>
  <si>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</si>
  <si>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</si>
  <si>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</si>
  <si>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</si>
  <si>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</si>
  <si>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</si>
  <si>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</si>
  <si>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</si>
  <si>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</si>
  <si>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</si>
  <si>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</si>
  <si>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</si>
  <si>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</si>
  <si>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</si>
  <si>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</si>
  <si>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</si>
  <si>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</si>
  <si>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</si>
  <si>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</si>
  <si>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</si>
  <si>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</si>
  <si>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</si>
  <si>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</si>
  <si>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</si>
  <si>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</si>
  <si>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</si>
  <si>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</si>
  <si>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</si>
  <si>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</si>
  <si>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</si>
  <si>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</si>
  <si>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</si>
  <si>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</si>
  <si>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</si>
  <si>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</si>
  <si>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</si>
  <si>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</si>
  <si>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</si>
  <si>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</si>
  <si>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</si>
  <si>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</si>
  <si>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</si>
  <si>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</si>
  <si>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</si>
  <si>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</si>
  <si>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</si>
  <si>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</si>
  <si>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</si>
  <si>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</si>
  <si>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</si>
  <si>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</si>
  <si>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</si>
  <si>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</si>
  <si>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</si>
  <si>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</si>
  <si>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</si>
  <si>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</si>
  <si>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</si>
  <si>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</si>
  <si>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</si>
  <si>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</si>
  <si>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</si>
  <si>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</si>
  <si>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</si>
  <si>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</si>
  <si>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</si>
  <si>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</si>
  <si>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</si>
  <si>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</si>
  <si>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</si>
  <si>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</si>
  <si>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</si>
  <si>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</si>
  <si>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</si>
  <si>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</si>
  <si>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</si>
  <si>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</si>
  <si>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</si>
  <si>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</si>
  <si>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</si>
  <si>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</si>
  <si>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</si>
  <si>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</si>
  <si>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</si>
  <si>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</si>
  <si>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</si>
  <si>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</si>
  <si>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</si>
  <si>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</si>
  <si>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</si>
  <si>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</si>
  <si>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</si>
  <si>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</si>
  <si>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</si>
  <si>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</si>
  <si>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</si>
  <si>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</si>
  <si>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</si>
  <si>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</si>
  <si>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</si>
  <si>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</si>
  <si>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</si>
  <si>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</si>
  <si>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</si>
  <si>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</si>
  <si>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</si>
  <si>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</si>
  <si>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</si>
  <si>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</si>
  <si>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</si>
  <si>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</si>
  <si>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</si>
  <si>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</si>
  <si>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</si>
  <si>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</si>
  <si>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</si>
  <si>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</si>
  <si>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</si>
  <si>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</si>
  <si>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</si>
  <si>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</si>
  <si>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</si>
  <si>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</si>
  <si>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</si>
  <si>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</si>
  <si>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</si>
  <si>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</si>
  <si>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</si>
  <si>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</si>
  <si>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</si>
  <si>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</si>
  <si>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</si>
  <si>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</si>
  <si>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</si>
  <si>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</si>
  <si>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</si>
  <si>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</si>
  <si>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</si>
  <si>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</si>
  <si>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</si>
  <si>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</si>
  <si>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</si>
  <si>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</si>
  <si>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</si>
  <si>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</si>
  <si>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</si>
  <si>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</si>
  <si>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</si>
  <si>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</si>
  <si>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</si>
  <si>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</si>
  <si>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</si>
  <si>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</si>
  <si>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</si>
  <si>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</si>
  <si>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</si>
  <si>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</si>
  <si>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</si>
  <si>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</si>
  <si>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</si>
  <si>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</si>
  <si>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</si>
  <si>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</si>
  <si>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</si>
  <si>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</si>
  <si>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</si>
  <si>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</si>
  <si>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</si>
  <si>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</si>
  <si>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</si>
  <si>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</si>
  <si>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</si>
  <si>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</si>
  <si>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</si>
  <si>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</si>
  <si>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</si>
  <si>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</si>
  <si>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</si>
  <si>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</si>
  <si>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</si>
  <si>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</si>
  <si>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</si>
  <si>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</si>
  <si>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</si>
  <si>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</si>
  <si>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</si>
  <si>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</si>
  <si>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</si>
  <si>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</si>
  <si>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</si>
  <si>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</si>
  <si>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</si>
  <si>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</si>
  <si>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</si>
  <si>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</si>
  <si>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</si>
  <si>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</si>
  <si>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</si>
  <si>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</si>
  <si>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</si>
  <si>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</si>
  <si>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</si>
  <si>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</si>
  <si>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</si>
  <si>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</si>
  <si>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</si>
  <si>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</si>
  <si>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</si>
  <si>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</si>
  <si>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</si>
  <si>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</si>
  <si>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</si>
  <si>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</si>
  <si>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</si>
  <si>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</si>
  <si>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</si>
  <si>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</si>
  <si>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</si>
  <si>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</si>
  <si>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</si>
  <si>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</si>
  <si>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</si>
  <si>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</si>
  <si>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</si>
  <si>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</si>
  <si>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</si>
  <si>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</si>
  <si>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</si>
  <si>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</si>
  <si>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</si>
  <si>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</si>
  <si>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</si>
  <si>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</si>
  <si>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</si>
  <si>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</si>
  <si>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</si>
  <si>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</si>
  <si>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</si>
  <si>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</si>
  <si>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</si>
  <si>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</si>
  <si>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</si>
  <si>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</si>
  <si>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</si>
  <si>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</si>
  <si>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</si>
  <si>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</si>
  <si>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</si>
  <si>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</si>
  <si>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</si>
  <si>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</si>
  <si>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</si>
  <si>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</si>
  <si>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</si>
  <si>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</si>
  <si>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</si>
  <si>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</si>
  <si>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</si>
  <si>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</si>
  <si>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</si>
  <si>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</si>
  <si>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</si>
  <si>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</si>
  <si>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</si>
  <si>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</si>
  <si>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</si>
  <si>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</si>
  <si>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</si>
  <si>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</si>
  <si>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</si>
  <si>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</si>
  <si>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</si>
  <si>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</si>
  <si>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</si>
  <si>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</si>
  <si>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</si>
  <si>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</si>
  <si>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</si>
  <si>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</si>
  <si>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</si>
  <si>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</si>
  <si>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</si>
  <si>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</si>
  <si>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</si>
  <si>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</si>
  <si>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</si>
  <si>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</si>
  <si>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</si>
  <si>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</si>
  <si>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</si>
  <si>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</si>
  <si>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</si>
  <si>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</si>
  <si>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</si>
  <si>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</si>
  <si>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</si>
  <si>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</si>
  <si>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</si>
  <si>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</si>
  <si>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</si>
  <si>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</si>
  <si>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</si>
  <si>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</si>
  <si>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</si>
  <si>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</si>
  <si>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</si>
  <si>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</si>
  <si>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</si>
  <si>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</si>
  <si>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</si>
  <si>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</si>
  <si>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</si>
  <si>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</si>
  <si>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</si>
  <si>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</si>
  <si>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</si>
  <si>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</si>
  <si>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</si>
  <si>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</si>
  <si>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</si>
  <si>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</si>
  <si>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</si>
  <si>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</si>
  <si>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</si>
  <si>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</si>
  <si>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</si>
  <si>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</si>
  <si>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</si>
  <si>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</si>
  <si>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</si>
  <si>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</si>
  <si>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</si>
  <si>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</si>
  <si>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</si>
  <si>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</si>
  <si>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</si>
  <si>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</si>
  <si>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</si>
  <si>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</si>
  <si>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</si>
  <si>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</si>
  <si>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</si>
  <si>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</si>
  <si>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</si>
  <si>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</si>
  <si>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</si>
  <si>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</si>
  <si>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</si>
  <si>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</si>
  <si>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</si>
  <si>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</si>
  <si>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</si>
  <si>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</si>
  <si>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</si>
  <si>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</si>
  <si>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</si>
  <si>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</si>
  <si>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</si>
  <si>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</si>
  <si>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</si>
  <si>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</si>
  <si>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</si>
  <si>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</si>
  <si>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</si>
  <si>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</si>
  <si>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</si>
  <si>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</si>
  <si>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</si>
  <si>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</si>
  <si>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</si>
  <si>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</si>
  <si>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</si>
  <si>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</si>
  <si>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</si>
  <si>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</si>
  <si>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</si>
  <si>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</si>
  <si>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</si>
  <si>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</si>
  <si>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</si>
  <si>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</si>
  <si>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</si>
  <si>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</si>
  <si>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</si>
  <si>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</si>
  <si>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</si>
  <si>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</si>
  <si>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</si>
  <si>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</si>
  <si>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</si>
  <si>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</si>
  <si>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</si>
  <si>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</si>
  <si>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</si>
  <si>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</si>
  <si>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</si>
  <si>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</si>
  <si>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</si>
  <si>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</si>
  <si>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</si>
  <si>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</si>
  <si>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</si>
  <si>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</si>
  <si>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</si>
  <si>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</si>
  <si>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</si>
  <si>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</si>
  <si>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</si>
  <si>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</si>
  <si>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</si>
  <si>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</si>
  <si>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</si>
  <si>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</si>
  <si>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</si>
  <si>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</si>
  <si>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</si>
  <si>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</si>
  <si>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</si>
  <si>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</si>
  <si>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</si>
  <si>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</si>
  <si>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</si>
  <si>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</si>
  <si>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</si>
  <si>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</si>
  <si>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</si>
  <si>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</si>
  <si>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</si>
  <si>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</si>
  <si>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</si>
  <si>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</si>
  <si>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</si>
  <si>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</si>
  <si>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</si>
  <si>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</si>
  <si>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</si>
  <si>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</si>
  <si>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</si>
  <si>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</si>
  <si>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</si>
  <si>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</si>
  <si>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</si>
  <si>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</si>
  <si>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</si>
  <si>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</si>
  <si>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</si>
  <si>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</si>
  <si>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</si>
  <si>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</si>
  <si>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</si>
  <si>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</si>
  <si>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</si>
  <si>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</si>
  <si>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</si>
  <si>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</si>
  <si>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</si>
  <si>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</si>
  <si>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</si>
  <si>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</si>
  <si>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</si>
  <si>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</si>
  <si>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</si>
  <si>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</si>
  <si>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</si>
  <si>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</si>
  <si>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</si>
  <si>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</si>
  <si>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</si>
  <si>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</si>
  <si>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</si>
  <si>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</si>
  <si>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</si>
  <si>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</si>
  <si>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</si>
  <si>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</si>
  <si>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</si>
  <si>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</si>
  <si>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</si>
  <si>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</si>
  <si>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</si>
  <si>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</si>
  <si>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</si>
  <si>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</si>
  <si>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</si>
  <si>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</si>
  <si>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</si>
  <si>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</si>
  <si>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</si>
  <si>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</si>
  <si>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</si>
  <si>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</si>
  <si>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</si>
  <si>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</si>
  <si>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</si>
  <si>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</si>
  <si>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</si>
  <si>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</si>
  <si>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</si>
  <si>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</si>
  <si>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</si>
  <si>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</si>
  <si>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</si>
  <si>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</si>
  <si>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</si>
  <si>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</si>
  <si>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</si>
  <si>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</si>
  <si>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</si>
  <si>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</si>
  <si>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</si>
  <si>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</si>
  <si>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</si>
  <si>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</si>
  <si>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</si>
  <si>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</si>
  <si>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</si>
  <si>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</si>
  <si>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</si>
  <si>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</si>
  <si>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</si>
  <si>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</si>
  <si>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</si>
  <si>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</si>
  <si>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</si>
  <si>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</si>
  <si>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</si>
  <si>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</si>
  <si>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</si>
  <si>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</si>
  <si>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</si>
  <si>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</si>
  <si>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</si>
  <si>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</si>
  <si>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</si>
  <si>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</si>
  <si>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</si>
  <si>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</si>
  <si>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</si>
  <si>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</si>
  <si>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</si>
  <si>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</si>
  <si>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</si>
  <si>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</si>
  <si>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</si>
  <si>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</si>
  <si>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</si>
  <si>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</si>
  <si>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</si>
  <si>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</si>
  <si>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</si>
  <si>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</si>
  <si>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</si>
  <si>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</si>
  <si>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</si>
  <si>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</si>
  <si>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</si>
  <si>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</si>
  <si>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</si>
  <si>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</si>
  <si>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</si>
  <si>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</si>
  <si>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</si>
  <si>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</si>
  <si>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</si>
  <si>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</si>
  <si>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</si>
  <si>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</si>
  <si>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</si>
  <si>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</si>
  <si>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</si>
  <si>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</si>
  <si>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</si>
  <si>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</si>
  <si>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</si>
  <si>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</si>
  <si>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</si>
  <si>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</si>
  <si>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</si>
  <si>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</si>
  <si>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</si>
  <si>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</si>
  <si>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</si>
  <si>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</si>
  <si>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</si>
  <si>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</si>
  <si>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</si>
  <si>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</si>
  <si>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</si>
  <si>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</si>
  <si>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</si>
  <si>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</si>
  <si>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</si>
  <si>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</si>
  <si>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</si>
  <si>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</si>
  <si>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</si>
  <si>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</si>
  <si>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</si>
  <si>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</si>
  <si>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</si>
  <si>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</si>
  <si>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</si>
  <si>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</si>
  <si>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</si>
  <si>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</si>
  <si>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</si>
  <si>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</si>
  <si>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</si>
  <si>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</si>
  <si>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</si>
  <si>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</si>
  <si>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</si>
  <si>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</si>
  <si>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</si>
  <si>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</si>
  <si>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</si>
  <si>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</si>
  <si>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</si>
  <si>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</si>
  <si>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</si>
  <si>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</si>
  <si>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</si>
  <si>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</si>
  <si>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</si>
  <si>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</si>
  <si>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</si>
  <si>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</si>
  <si>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</si>
  <si>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</si>
  <si>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</si>
  <si>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</si>
  <si>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</si>
  <si>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</si>
  <si>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</si>
  <si>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</si>
  <si>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</si>
  <si>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</si>
  <si>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</si>
  <si>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</si>
  <si>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</si>
  <si>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</si>
  <si>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</si>
  <si>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</si>
  <si>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</si>
  <si>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</si>
  <si>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</si>
  <si>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</si>
  <si>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</si>
  <si>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</si>
  <si>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</si>
  <si>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</si>
  <si>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</si>
  <si>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</si>
  <si>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</si>
  <si>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</si>
  <si>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</si>
  <si>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</si>
  <si>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</si>
  <si>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</si>
  <si>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</si>
  <si>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</si>
  <si>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</si>
  <si>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</si>
  <si>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</si>
  <si>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</si>
  <si>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</si>
  <si>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</si>
  <si>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</si>
  <si>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</si>
  <si>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</si>
  <si>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</si>
  <si>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</si>
  <si>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</si>
  <si>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</si>
  <si>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</si>
  <si>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</si>
  <si>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</si>
  <si>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</si>
  <si>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</si>
  <si>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</si>
  <si>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</si>
  <si>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</si>
  <si>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</si>
  <si>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</si>
  <si>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</si>
  <si>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</si>
  <si>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</si>
  <si>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</si>
  <si>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</si>
  <si>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</si>
  <si>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</si>
  <si>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</si>
  <si>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</si>
  <si>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</si>
  <si>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</si>
  <si>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</si>
  <si>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</si>
  <si>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</si>
  <si>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</si>
  <si>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</si>
  <si>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</si>
  <si>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</si>
  <si>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</si>
  <si>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</si>
  <si>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</si>
  <si>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</si>
  <si>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</si>
  <si>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</si>
  <si>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</si>
  <si>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</si>
  <si>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</si>
  <si>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</si>
  <si>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</si>
  <si>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</si>
  <si>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</si>
  <si>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</si>
  <si>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</si>
  <si>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</si>
  <si>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</si>
  <si>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</si>
  <si>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</si>
  <si>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</si>
  <si>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</si>
  <si>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</si>
  <si>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</si>
  <si>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</si>
  <si>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</si>
  <si>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</si>
  <si>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</si>
  <si>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</si>
  <si>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</si>
  <si>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</si>
  <si>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</si>
  <si>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</si>
  <si>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</si>
  <si>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</si>
  <si>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</si>
  <si>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</si>
  <si>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</si>
  <si>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</si>
  <si>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</si>
  <si>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</si>
  <si>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</si>
  <si>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</si>
  <si>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</si>
  <si>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</si>
  <si>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</si>
  <si>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</si>
  <si>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</si>
  <si>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</si>
  <si>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</si>
  <si>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</si>
  <si>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</si>
  <si>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</si>
  <si>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</si>
  <si>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</si>
  <si>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</si>
  <si>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</si>
  <si>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</si>
  <si>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</si>
  <si>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</si>
  <si>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</si>
  <si>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</si>
  <si>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</si>
  <si>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</si>
  <si>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</si>
  <si>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</si>
  <si>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</si>
  <si>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</si>
  <si>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</si>
  <si>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</si>
  <si>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</si>
  <si>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</si>
  <si>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</si>
  <si>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</si>
  <si>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</si>
  <si>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</si>
  <si>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</si>
  <si>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</si>
  <si>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</si>
  <si>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</si>
  <si>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</si>
  <si>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</si>
  <si>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</si>
  <si>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</si>
  <si>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</si>
  <si>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</si>
  <si>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</si>
  <si>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</si>
  <si>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</si>
  <si>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</si>
  <si>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</si>
  <si>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</si>
  <si>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</si>
  <si>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</si>
  <si>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</si>
  <si>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</si>
  <si>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</si>
  <si>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</si>
  <si>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</si>
  <si>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</si>
  <si>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</si>
  <si>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</si>
  <si>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</si>
  <si>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</si>
  <si>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</si>
  <si>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</si>
  <si>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</si>
  <si>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</si>
  <si>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</si>
  <si>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</si>
  <si>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</si>
  <si>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</si>
  <si>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</si>
  <si>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</si>
  <si>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</si>
  <si>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</si>
  <si>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</si>
  <si>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</si>
  <si>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</si>
  <si>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</si>
  <si>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</si>
  <si>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</si>
  <si>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</si>
  <si>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</si>
  <si>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</si>
  <si>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</si>
  <si>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</si>
  <si>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</si>
  <si>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</si>
  <si>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</si>
  <si>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</si>
  <si>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</si>
  <si>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</si>
  <si>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</si>
  <si>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</si>
  <si>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</si>
  <si>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</si>
  <si>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</si>
  <si>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</si>
  <si>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</si>
  <si>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</si>
  <si>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</si>
  <si>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</si>
  <si>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</si>
  <si>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</si>
  <si>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</si>
  <si>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</si>
  <si>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</si>
  <si>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</si>
  <si>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</si>
  <si>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</si>
  <si>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</si>
  <si>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</si>
  <si>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</si>
  <si>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</si>
  <si>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</si>
  <si>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</si>
  <si>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</si>
  <si>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</si>
  <si>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</si>
  <si>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</si>
  <si>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</si>
  <si>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</si>
  <si>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</si>
  <si>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</si>
  <si>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</si>
  <si>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</si>
  <si>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</si>
  <si>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</si>
  <si>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</si>
  <si>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</si>
  <si>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</si>
  <si>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</si>
  <si>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</si>
  <si>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</si>
  <si>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</si>
  <si>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</si>
  <si>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</si>
  <si>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</si>
  <si>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</si>
  <si>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</si>
  <si>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</si>
  <si>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</si>
  <si>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</si>
  <si>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</si>
  <si>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</si>
  <si>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</si>
  <si>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</si>
  <si>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</si>
  <si>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</si>
  <si>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</si>
  <si>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</si>
  <si>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</si>
  <si>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</si>
  <si>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</si>
  <si>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</si>
  <si>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</si>
  <si>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</si>
  <si>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</si>
  <si>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</si>
  <si>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</si>
  <si>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</si>
  <si>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</si>
  <si>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</si>
  <si>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</si>
  <si>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</si>
  <si>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</si>
  <si>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</si>
  <si>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</si>
  <si>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</si>
  <si>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</si>
  <si>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</si>
  <si>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</si>
  <si>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</si>
  <si>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</si>
  <si>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</si>
  <si>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</si>
  <si>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</si>
  <si>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</si>
  <si>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</si>
  <si>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</si>
  <si>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</si>
  <si>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</si>
  <si>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</si>
  <si>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</si>
  <si>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</si>
  <si>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</si>
  <si>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</si>
  <si>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</si>
  <si>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</si>
  <si>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</si>
  <si>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</si>
  <si>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</si>
  <si>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</si>
  <si>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</si>
  <si>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</si>
  <si>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</si>
  <si>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</si>
  <si>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</si>
  <si>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</si>
  <si>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</si>
  <si>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</si>
  <si>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</si>
  <si>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</si>
  <si>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</si>
  <si>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</si>
  <si>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</si>
  <si>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</si>
  <si>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</si>
  <si>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</si>
  <si>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</si>
  <si>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</si>
  <si>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</si>
  <si>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</si>
  <si>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</si>
  <si>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</si>
  <si>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</si>
  <si>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</si>
  <si>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</si>
  <si>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</si>
  <si>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</si>
  <si>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</si>
  <si>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</si>
  <si>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</si>
  <si>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</si>
  <si>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</si>
  <si>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</si>
  <si>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</si>
  <si>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</si>
  <si>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</si>
  <si>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</si>
  <si>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</si>
  <si>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</si>
  <si>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</si>
  <si>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</si>
  <si>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</si>
  <si>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</si>
  <si>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</si>
  <si>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</si>
  <si>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</si>
  <si>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</si>
  <si>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</si>
  <si>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</si>
  <si>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</si>
  <si>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</si>
  <si>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</si>
  <si>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</si>
  <si>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</si>
  <si>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</si>
  <si>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</si>
  <si>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</si>
  <si>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</si>
  <si>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</si>
  <si>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</si>
  <si>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</si>
  <si>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</si>
  <si>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</si>
  <si>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</si>
  <si>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</si>
  <si>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</si>
  <si>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</si>
  <si>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</si>
  <si>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</si>
  <si>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</si>
  <si>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</si>
  <si>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</si>
  <si>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</si>
  <si>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</si>
  <si>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</si>
  <si>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</si>
  <si>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</si>
  <si>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</si>
  <si>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</si>
  <si>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</si>
  <si>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</si>
  <si>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</si>
  <si>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</si>
  <si>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</si>
  <si>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</si>
  <si>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</si>
  <si>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</si>
  <si>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</si>
  <si>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</si>
  <si>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</si>
  <si>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</si>
  <si>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</si>
  <si>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</si>
  <si>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</si>
  <si>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</si>
  <si>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</si>
  <si>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</si>
  <si>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</si>
  <si>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</si>
  <si>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</si>
  <si>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</si>
  <si>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</si>
  <si>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</si>
  <si>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</si>
  <si>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</si>
  <si>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</si>
  <si>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</si>
  <si>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</si>
  <si>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</si>
  <si>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</si>
  <si>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</si>
  <si>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</si>
  <si>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</si>
  <si>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</si>
  <si>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</si>
  <si>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</si>
  <si>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</si>
  <si>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</si>
  <si>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</si>
  <si>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</si>
  <si>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</si>
  <si>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</si>
  <si>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</si>
  <si>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</si>
  <si>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</si>
  <si>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</si>
  <si>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</si>
  <si>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</si>
  <si>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</si>
  <si>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</si>
  <si>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</si>
  <si>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</si>
  <si>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</si>
  <si>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</si>
  <si>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</si>
  <si>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</si>
  <si>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</si>
  <si>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</si>
  <si>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</si>
  <si>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</si>
  <si>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</si>
  <si>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</si>
  <si>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</si>
  <si>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</si>
  <si>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</si>
  <si>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</si>
  <si>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</si>
  <si>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</si>
  <si>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</si>
  <si>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</si>
  <si>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</si>
  <si>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</si>
  <si>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</si>
  <si>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</si>
  <si>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</si>
  <si>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</si>
  <si>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</si>
  <si>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</si>
  <si>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</si>
  <si>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</si>
  <si>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</si>
  <si>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</si>
  <si>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</si>
  <si>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</si>
  <si>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</si>
  <si>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</si>
  <si>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</si>
  <si>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</si>
  <si>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</si>
  <si>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</si>
  <si>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</si>
  <si>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</si>
  <si>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</si>
  <si>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</si>
  <si>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</si>
  <si>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</si>
  <si>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</si>
  <si>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</si>
  <si>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</si>
  <si>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</si>
  <si>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</si>
  <si>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</si>
  <si>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</si>
  <si>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</si>
  <si>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</si>
  <si>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</si>
  <si>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</si>
  <si>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</si>
  <si>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</si>
  <si>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</si>
  <si>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</si>
  <si>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</si>
  <si>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</si>
  <si>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</si>
  <si>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</si>
  <si>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</si>
  <si>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</si>
  <si>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</si>
  <si>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</si>
  <si>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</si>
  <si>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</si>
  <si>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</si>
  <si>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</si>
  <si>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</si>
  <si>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</si>
  <si>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</si>
  <si>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</si>
  <si>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</si>
  <si>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</si>
  <si>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</si>
  <si>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</si>
  <si>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</si>
  <si>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</si>
  <si>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</si>
  <si>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</si>
  <si>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</si>
  <si>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</si>
  <si>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</si>
  <si>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</si>
  <si>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</si>
  <si>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</si>
  <si>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</si>
  <si>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</si>
  <si>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</si>
  <si>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</si>
  <si>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</si>
  <si>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</si>
  <si>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</si>
  <si>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</si>
  <si>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</si>
  <si>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</si>
  <si>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</si>
  <si>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</si>
  <si>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</si>
  <si>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</si>
  <si>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</si>
  <si>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</si>
  <si>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</si>
  <si>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</si>
  <si>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</si>
  <si>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</si>
  <si>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</si>
  <si>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</si>
  <si>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</si>
  <si>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</si>
  <si>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</si>
  <si>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</si>
  <si>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</si>
  <si>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</si>
  <si>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</si>
  <si>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</si>
  <si>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</si>
  <si>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</si>
  <si>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</si>
  <si>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</si>
  <si>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</si>
  <si>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</si>
  <si>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</si>
  <si>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</si>
  <si>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</si>
  <si>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</si>
  <si>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</si>
  <si>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</si>
  <si>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</si>
  <si>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</si>
  <si>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</si>
  <si>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</si>
  <si>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</si>
  <si>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</si>
  <si>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</si>
  <si>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</si>
  <si>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</si>
  <si>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</si>
  <si>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</si>
  <si>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</si>
  <si>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</si>
  <si>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</si>
  <si>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</si>
  <si>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</si>
  <si>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</si>
  <si>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</si>
  <si>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</si>
  <si>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</si>
  <si>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</si>
  <si>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</si>
  <si>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</si>
  <si>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</si>
  <si>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</si>
  <si>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</si>
  <si>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</si>
  <si>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</si>
  <si>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</si>
  <si>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</si>
  <si>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</si>
  <si>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</si>
  <si>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</si>
  <si>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</si>
  <si>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</si>
  <si>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</si>
  <si>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</si>
  <si>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</si>
  <si>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</si>
  <si>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</si>
  <si>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</si>
  <si>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</si>
  <si>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</si>
  <si>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</si>
  <si>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</si>
  <si>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</si>
  <si>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</si>
  <si>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</si>
  <si>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</si>
  <si>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</si>
  <si>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</si>
  <si>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</si>
  <si>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</si>
  <si>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</si>
  <si>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</si>
  <si>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</si>
  <si>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</si>
  <si>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</si>
  <si>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</si>
  <si>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</si>
  <si>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</si>
  <si>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</si>
  <si>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</si>
  <si>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</si>
  <si>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</si>
  <si>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</si>
  <si>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</si>
  <si>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</si>
  <si>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</si>
  <si>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</si>
  <si>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</si>
  <si>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</si>
  <si>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</si>
  <si>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</si>
  <si>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</si>
  <si>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</si>
  <si>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</si>
  <si>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</si>
  <si>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</si>
  <si>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</si>
  <si>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</si>
  <si>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</si>
  <si>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</si>
  <si>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</si>
  <si>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</si>
  <si>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</si>
  <si>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</si>
  <si>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</si>
  <si>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</si>
  <si>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</si>
  <si>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</si>
  <si>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</si>
  <si>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</si>
  <si>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</si>
  <si>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</si>
  <si>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</si>
  <si>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</si>
  <si>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</si>
  <si>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</si>
  <si>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</si>
  <si>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</si>
  <si>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</si>
  <si>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</si>
  <si>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</si>
  <si>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</si>
  <si>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</si>
  <si>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</si>
  <si>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</si>
  <si>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</si>
  <si>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</si>
  <si>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</si>
  <si>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</si>
  <si>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</si>
  <si>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</si>
  <si>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</si>
  <si>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</si>
  <si>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</si>
  <si>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</si>
  <si>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</si>
  <si>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</si>
  <si>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</si>
  <si>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</si>
  <si>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</si>
  <si>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</si>
  <si>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</si>
  <si>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</si>
  <si>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</si>
  <si>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</si>
  <si>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</si>
  <si>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</si>
  <si>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</si>
  <si>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</si>
  <si>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</si>
  <si>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</si>
  <si>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</si>
  <si>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</si>
  <si>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</si>
  <si>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</si>
  <si>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</si>
  <si>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</si>
  <si>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</si>
  <si>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</si>
  <si>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</si>
  <si>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</si>
  <si>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</si>
  <si>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</si>
  <si>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</si>
  <si>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</si>
  <si>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</si>
  <si>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</si>
  <si>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</si>
  <si>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</si>
  <si>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</si>
  <si>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</si>
  <si>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</si>
  <si>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</si>
  <si>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</si>
  <si>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</si>
  <si>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</si>
  <si>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</si>
  <si>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</si>
  <si>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</si>
  <si>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</si>
  <si>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</si>
  <si>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</si>
  <si>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</si>
  <si>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</si>
  <si>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</si>
  <si>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</si>
  <si>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</si>
  <si>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</si>
  <si>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</si>
  <si>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</si>
  <si>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</si>
  <si>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</si>
  <si>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</si>
  <si>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</si>
  <si>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</si>
  <si>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</si>
  <si>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</si>
  <si>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</si>
  <si>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</si>
  <si>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</si>
  <si>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</si>
  <si>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</si>
  <si>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</si>
  <si>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</si>
  <si>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</si>
  <si>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</si>
  <si>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</si>
  <si>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</si>
  <si>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</si>
  <si>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</si>
  <si>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</si>
  <si>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</si>
  <si>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</si>
  <si>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</si>
  <si>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</si>
  <si>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</si>
  <si>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</si>
  <si>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</si>
  <si>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</si>
  <si>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</si>
  <si>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</si>
  <si>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</si>
  <si>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</si>
  <si>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</si>
  <si>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</si>
  <si>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</si>
  <si>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</si>
  <si>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</si>
  <si>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</si>
  <si>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</si>
  <si>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</si>
  <si>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</si>
  <si>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</si>
  <si>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</si>
  <si>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</si>
  <si>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</si>
  <si>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</si>
  <si>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</si>
  <si>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</si>
  <si>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</si>
  <si>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</si>
  <si>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</si>
  <si>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</si>
  <si>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</si>
  <si>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</si>
  <si>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</si>
  <si>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</si>
  <si>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</si>
  <si>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</si>
  <si>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</si>
  <si>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</si>
  <si>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</si>
  <si>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</si>
  <si>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</si>
  <si>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</si>
  <si>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</si>
  <si>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</si>
  <si>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</si>
  <si>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</si>
  <si>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</si>
  <si>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</si>
  <si>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</si>
  <si>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</si>
  <si>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</si>
  <si>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</si>
  <si>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</si>
  <si>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</si>
  <si>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</si>
  <si>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</si>
  <si>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</si>
  <si>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</si>
  <si>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</si>
  <si>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</si>
  <si>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</si>
  <si>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</si>
  <si>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</si>
  <si>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</si>
  <si>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</si>
  <si>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</si>
  <si>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</si>
  <si>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</si>
  <si>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</si>
  <si>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</si>
  <si>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</si>
  <si>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</si>
  <si>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</si>
  <si>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</si>
  <si>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</si>
  <si>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</si>
  <si>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</si>
  <si>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</si>
  <si>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</si>
  <si>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</si>
  <si>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</si>
  <si>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</si>
  <si>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</si>
  <si>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</si>
  <si>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</si>
  <si>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</si>
  <si>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</si>
  <si>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</si>
  <si>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</si>
  <si>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</si>
  <si>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</si>
  <si>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</si>
  <si>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</si>
  <si>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</si>
  <si>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</si>
  <si>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</si>
  <si>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</si>
  <si>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</si>
  <si>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</si>
  <si>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</si>
  <si>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</si>
  <si>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</si>
  <si>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</si>
  <si>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</si>
  <si>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</si>
  <si>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</si>
  <si>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</si>
  <si>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</si>
  <si>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</si>
  <si>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</si>
  <si>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</si>
  <si>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</si>
  <si>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</si>
  <si>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</si>
  <si>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</si>
  <si>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</si>
  <si>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</si>
  <si>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</si>
  <si>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</si>
  <si>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</si>
  <si>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</si>
  <si>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</si>
  <si>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</si>
  <si>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</si>
  <si>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</si>
  <si>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</si>
  <si>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</si>
  <si>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</si>
  <si>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</si>
  <si>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</si>
  <si>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</si>
  <si>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</si>
  <si>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</si>
  <si>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</si>
  <si>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</si>
  <si>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</si>
  <si>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</si>
  <si>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</si>
  <si>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</si>
  <si>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</si>
  <si>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</si>
  <si>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</si>
  <si>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</si>
  <si>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</si>
  <si>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</si>
  <si>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</si>
  <si>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</si>
  <si>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</si>
  <si>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</si>
  <si>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</si>
  <si>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</si>
  <si>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</si>
  <si>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</si>
  <si>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</si>
  <si>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</si>
  <si>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</si>
  <si>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</si>
  <si>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</si>
  <si>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</si>
  <si>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</si>
  <si>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</si>
  <si>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</si>
  <si>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</si>
  <si>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</si>
  <si>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</si>
  <si>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</si>
  <si>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</si>
  <si>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</si>
  <si>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</si>
  <si>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</si>
  <si>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</si>
  <si>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</si>
  <si>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</si>
  <si>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</si>
  <si>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</si>
  <si>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</si>
  <si>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</si>
  <si>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</si>
  <si>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</si>
  <si>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</si>
  <si>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</si>
  <si>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</si>
  <si>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</si>
  <si>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</si>
  <si>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</si>
  <si>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</si>
  <si>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</si>
  <si>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</si>
  <si>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</si>
  <si>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</si>
  <si>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</si>
  <si>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</si>
  <si>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</si>
  <si>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</si>
  <si>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</si>
  <si>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</si>
  <si>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</si>
  <si>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</si>
  <si>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</si>
  <si>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</si>
  <si>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</si>
  <si>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</si>
  <si>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</si>
  <si>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</si>
  <si>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</si>
  <si>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</si>
  <si>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</si>
  <si>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</si>
  <si>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</si>
  <si>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</si>
  <si>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</si>
  <si>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</si>
  <si>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</si>
  <si>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</si>
  <si>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</si>
  <si>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</si>
  <si>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</si>
  <si>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</si>
  <si>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</si>
  <si>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</si>
  <si>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</si>
  <si>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</si>
  <si>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</si>
  <si>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</si>
  <si>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</si>
  <si>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</si>
  <si>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</si>
  <si>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</si>
  <si>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</si>
  <si>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</si>
  <si>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</si>
  <si>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</si>
  <si>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</si>
  <si>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</si>
  <si>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</si>
  <si>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</si>
  <si>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</si>
  <si>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</si>
  <si>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</si>
  <si>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</si>
  <si>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</si>
  <si>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</si>
  <si>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</si>
  <si>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</si>
  <si>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</si>
  <si>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</si>
  <si>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</si>
  <si>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</si>
  <si>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</si>
  <si>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</si>
  <si>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</si>
  <si>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</si>
  <si>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</si>
  <si>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</si>
  <si>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</si>
  <si>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</si>
  <si>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</si>
  <si>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</si>
  <si>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</si>
  <si>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</si>
  <si>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</si>
  <si>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</si>
  <si>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</si>
  <si>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</si>
  <si>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</si>
  <si>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</si>
  <si>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</si>
  <si>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</si>
  <si>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</si>
  <si>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</si>
  <si>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</si>
  <si>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</si>
  <si>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</si>
  <si>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</si>
  <si>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</si>
  <si>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</si>
  <si>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</si>
  <si>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</si>
  <si>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</si>
  <si>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</si>
  <si>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</si>
  <si>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</si>
  <si>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</si>
  <si>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</si>
  <si>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</si>
  <si>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</si>
  <si>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</si>
  <si>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</si>
  <si>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</si>
  <si>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</si>
  <si>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</si>
  <si>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</si>
  <si>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</si>
  <si>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</si>
  <si>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</si>
  <si>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</si>
  <si>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</si>
  <si>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</si>
  <si>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</si>
  <si>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</si>
  <si>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</si>
  <si>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</si>
  <si>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</si>
  <si>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</si>
  <si>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</si>
  <si>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</si>
  <si>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</si>
  <si>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</si>
  <si>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</si>
  <si>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</si>
  <si>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</si>
  <si>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</si>
  <si>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</si>
  <si>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</si>
  <si>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</si>
  <si>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</si>
  <si>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</si>
  <si>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</si>
  <si>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</si>
  <si>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</si>
  <si>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</si>
  <si>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</si>
  <si>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</si>
  <si>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</si>
  <si>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</si>
  <si>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</si>
  <si>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</si>
  <si>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</si>
  <si>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</si>
  <si>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</si>
  <si>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</si>
  <si>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</si>
  <si>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</si>
  <si>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</si>
  <si>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</si>
  <si>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</si>
  <si>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</si>
  <si>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</si>
  <si>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</si>
  <si>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</si>
  <si>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</si>
  <si>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</si>
  <si>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</si>
  <si>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</si>
  <si>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</si>
  <si>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</si>
  <si>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</si>
  <si>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</si>
  <si>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</si>
  <si>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</si>
  <si>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</si>
  <si>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</si>
  <si>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</si>
  <si>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</si>
  <si>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</si>
  <si>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</si>
  <si>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</si>
  <si>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</si>
  <si>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</si>
  <si>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</si>
  <si>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</si>
  <si>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</si>
  <si>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</si>
  <si>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</si>
  <si>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</si>
  <si>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</si>
  <si>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</si>
  <si>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</si>
  <si>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</si>
  <si>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</si>
  <si>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</si>
  <si>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</si>
  <si>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</si>
  <si>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</si>
  <si>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</si>
  <si>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</si>
  <si>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</si>
  <si>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</si>
  <si>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</si>
  <si>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</si>
  <si>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</si>
  <si>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</si>
  <si>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</si>
  <si>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</si>
  <si>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</si>
  <si>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</si>
  <si>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</si>
  <si>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</si>
  <si>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</si>
  <si>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</si>
  <si>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</si>
  <si>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</si>
  <si>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</si>
  <si>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</si>
  <si>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</si>
  <si>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</si>
  <si>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</si>
  <si>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</si>
  <si>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</si>
  <si>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</si>
  <si>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</si>
  <si>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</si>
  <si>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</si>
  <si>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</si>
  <si>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</si>
  <si>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</si>
  <si>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</si>
  <si>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</si>
  <si>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</si>
  <si>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</si>
  <si>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</si>
  <si>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</si>
  <si>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</si>
  <si>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</si>
  <si>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</si>
  <si>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</si>
  <si>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</si>
  <si>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</si>
  <si>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</si>
  <si>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</si>
  <si>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</si>
  <si>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</si>
  <si>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</si>
  <si>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</si>
  <si>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</si>
  <si>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</si>
  <si>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</si>
  <si>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</si>
  <si>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</si>
  <si>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</si>
  <si>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</si>
  <si>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</si>
  <si>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</si>
  <si>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</si>
  <si>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</si>
  <si>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</si>
  <si>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</si>
  <si>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</si>
  <si>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</si>
  <si>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</si>
  <si>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</si>
  <si>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</si>
  <si>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</si>
  <si>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</si>
  <si>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</si>
  <si>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</si>
  <si>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</si>
  <si>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</si>
  <si>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</si>
  <si>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</si>
  <si>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</si>
  <si>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</si>
  <si>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</si>
  <si>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</si>
  <si>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</si>
  <si>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</si>
  <si>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</si>
  <si>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</si>
  <si>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</si>
  <si>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</si>
  <si>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</si>
  <si>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</si>
  <si>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</si>
  <si>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</si>
  <si>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</si>
  <si>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</si>
  <si>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</si>
  <si>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</si>
  <si>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</si>
  <si>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</si>
  <si>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</si>
  <si>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</si>
  <si>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</si>
  <si>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</si>
  <si>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</si>
  <si>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</si>
  <si>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</si>
  <si>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</si>
  <si>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</si>
  <si>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</si>
  <si>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</si>
  <si>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</si>
  <si>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</si>
  <si>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</si>
  <si>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</si>
  <si>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</si>
  <si>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</si>
  <si>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</si>
  <si>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</si>
  <si>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</si>
  <si>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</si>
  <si>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</si>
  <si>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</si>
  <si>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</si>
  <si>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</si>
  <si>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</si>
  <si>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</si>
  <si>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</si>
  <si>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</si>
  <si>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</si>
  <si>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</si>
  <si>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</si>
  <si>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</si>
  <si>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</si>
  <si>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</si>
  <si>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</si>
  <si>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</si>
  <si>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</si>
  <si>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</si>
  <si>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</si>
  <si>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</si>
  <si>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</si>
  <si>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</si>
  <si>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</si>
  <si>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</si>
  <si>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</si>
  <si>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</si>
  <si>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</si>
  <si>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</si>
  <si>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</si>
  <si>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</si>
  <si>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</si>
  <si>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</si>
  <si>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</si>
  <si>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</si>
  <si>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</si>
  <si>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</si>
  <si>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</si>
  <si>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</si>
  <si>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</si>
  <si>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</si>
  <si>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</si>
  <si>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</si>
  <si>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</si>
  <si>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</si>
  <si>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</si>
  <si>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</si>
  <si>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</si>
  <si>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</si>
  <si>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</si>
  <si>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</si>
  <si>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</si>
  <si>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</si>
  <si>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</si>
  <si>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</si>
  <si>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</si>
  <si>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</si>
  <si>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</si>
  <si>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</si>
  <si>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</si>
  <si>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</si>
  <si>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</si>
  <si>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</si>
  <si>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</si>
  <si>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</si>
  <si>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</si>
  <si>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</si>
  <si>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</si>
  <si>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</si>
  <si>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</si>
  <si>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</si>
  <si>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</si>
  <si>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</si>
  <si>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</si>
  <si>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</si>
  <si>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</si>
  <si>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</si>
  <si>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</si>
  <si>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</si>
  <si>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</si>
  <si>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</si>
  <si>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</si>
  <si>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</si>
  <si>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</si>
  <si>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</si>
  <si>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</si>
  <si>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</si>
  <si>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</si>
  <si>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</si>
  <si>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</si>
  <si>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</si>
  <si>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</si>
  <si>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</si>
  <si>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</si>
  <si>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</si>
  <si>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</si>
  <si>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</si>
  <si>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</si>
  <si>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</si>
  <si>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</si>
  <si>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</si>
  <si>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</si>
  <si>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</si>
  <si>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</si>
  <si>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</si>
  <si>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</si>
  <si>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</si>
  <si>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</si>
  <si>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</si>
  <si>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</si>
  <si>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</si>
  <si>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</si>
  <si>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</si>
  <si>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</si>
  <si>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</si>
  <si>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</si>
  <si>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</si>
  <si>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</si>
  <si>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</si>
  <si>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</si>
  <si>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</si>
  <si>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</si>
  <si>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</si>
  <si>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</si>
  <si>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</si>
  <si>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</si>
  <si>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</si>
  <si>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</si>
  <si>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</si>
  <si>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</si>
  <si>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</si>
  <si>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</si>
  <si>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</si>
  <si>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</si>
  <si>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</si>
  <si>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</si>
  <si>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</si>
  <si>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</si>
  <si>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</si>
  <si>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</si>
  <si>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</si>
  <si>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</si>
  <si>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</si>
  <si>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</si>
  <si>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</si>
  <si>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</si>
  <si>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</si>
  <si>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</si>
  <si>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</si>
  <si>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</si>
  <si>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</si>
  <si>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</si>
  <si>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</si>
  <si>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</si>
  <si>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</si>
  <si>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</si>
  <si>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</si>
  <si>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</si>
  <si>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</si>
  <si>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</si>
  <si>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</si>
  <si>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</si>
  <si>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</si>
  <si>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</si>
  <si>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</si>
  <si>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</si>
  <si>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</si>
  <si>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</si>
  <si>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</si>
  <si>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</si>
  <si>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</si>
  <si>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</si>
  <si>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</si>
  <si>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</si>
  <si>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</si>
  <si>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</si>
  <si>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</si>
  <si>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</si>
  <si>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</si>
  <si>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</si>
  <si>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</si>
  <si>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</si>
  <si>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</si>
  <si>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</si>
  <si>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</si>
  <si>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</si>
  <si>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</si>
  <si>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</si>
  <si>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</si>
  <si>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</si>
  <si>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</si>
  <si>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</si>
  <si>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</si>
  <si>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</si>
  <si>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</si>
  <si>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</si>
  <si>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</si>
  <si>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</si>
  <si>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</si>
  <si>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</si>
  <si>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</si>
  <si>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</si>
  <si>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</si>
  <si>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</si>
  <si>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</si>
  <si>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</si>
  <si>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</si>
  <si>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</si>
  <si>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</si>
  <si>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</si>
  <si>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</si>
  <si>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</si>
  <si>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</si>
  <si>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</si>
  <si>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</si>
  <si>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</si>
  <si>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</si>
  <si>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</si>
  <si>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</si>
  <si>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</si>
  <si>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</si>
  <si>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</si>
  <si>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</si>
  <si>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</si>
  <si>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</si>
  <si>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</si>
  <si>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</si>
  <si>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</si>
  <si>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</si>
  <si>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</si>
  <si>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</si>
  <si>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</si>
  <si>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</si>
  <si>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</si>
  <si>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</si>
  <si>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</si>
  <si>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</si>
  <si>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</si>
  <si>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</si>
  <si>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</si>
  <si>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</si>
  <si>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</si>
  <si>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</si>
  <si>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</si>
  <si>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</si>
  <si>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</si>
  <si>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</si>
  <si>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</si>
  <si>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</si>
  <si>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</si>
  <si>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</si>
  <si>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</si>
  <si>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</si>
  <si>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</si>
  <si>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</si>
  <si>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</si>
  <si>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</si>
  <si>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</si>
  <si>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</si>
  <si>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</si>
  <si>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</si>
  <si>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</si>
  <si>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</si>
  <si>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</si>
  <si>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</si>
  <si>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</si>
  <si>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</si>
  <si>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</si>
  <si>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</si>
  <si>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</si>
  <si>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</si>
  <si>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</si>
  <si>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</si>
  <si>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</si>
  <si>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</si>
  <si>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</si>
  <si>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</si>
  <si>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</si>
  <si>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</si>
  <si>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</si>
  <si>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</si>
  <si>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</si>
  <si>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</si>
  <si>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</si>
  <si>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</si>
  <si>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</si>
  <si>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</si>
  <si>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</si>
  <si>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</si>
  <si>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</si>
  <si>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</si>
  <si>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</si>
  <si>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</si>
  <si>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</si>
  <si>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</si>
  <si>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</si>
  <si>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</si>
  <si>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</si>
  <si>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</si>
  <si>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</si>
  <si>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</si>
  <si>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</si>
  <si>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</si>
  <si>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</si>
  <si>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</si>
  <si>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</si>
  <si>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</si>
  <si>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</si>
  <si>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</si>
  <si>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</si>
  <si>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</si>
  <si>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</si>
  <si>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</si>
  <si>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</si>
  <si>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</si>
  <si>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</si>
  <si>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</si>
  <si>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</si>
  <si>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</si>
  <si>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</si>
  <si>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</si>
  <si>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</si>
  <si>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</si>
  <si>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</si>
  <si>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</si>
  <si>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</si>
  <si>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</si>
  <si>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</si>
  <si>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</si>
  <si>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</si>
  <si>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</si>
  <si>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</si>
  <si>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</si>
  <si>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</si>
  <si>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</si>
  <si>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</si>
  <si>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</si>
  <si>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</si>
  <si>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</si>
  <si>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</si>
  <si>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</si>
  <si>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</si>
  <si>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</si>
  <si>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</si>
  <si>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</si>
  <si>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</si>
  <si>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</si>
  <si>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</si>
  <si>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</si>
  <si>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</si>
  <si>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</si>
  <si>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</si>
  <si>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</si>
  <si>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</si>
  <si>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</si>
  <si>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</si>
  <si>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</si>
  <si>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</si>
  <si>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</si>
  <si>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</si>
  <si>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</si>
  <si>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</si>
  <si>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</si>
  <si>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</si>
  <si>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</si>
  <si>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</si>
  <si>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</si>
  <si>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</si>
  <si>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</si>
  <si>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</si>
  <si>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</si>
  <si>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</si>
  <si>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</si>
  <si>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</si>
  <si>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</si>
  <si>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</si>
  <si>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</si>
  <si>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</si>
  <si>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</si>
  <si>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</si>
  <si>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</si>
  <si>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</si>
  <si>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</si>
  <si>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</si>
  <si>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</si>
  <si>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</si>
  <si>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</si>
  <si>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</si>
  <si>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</si>
  <si>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</si>
  <si>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</si>
  <si>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</si>
  <si>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</si>
  <si>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</si>
  <si>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</si>
  <si>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</si>
  <si>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</si>
  <si>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</si>
  <si>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</si>
  <si>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</si>
  <si>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</si>
  <si>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</si>
  <si>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</si>
  <si>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</si>
  <si>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</si>
  <si>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</si>
  <si>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</si>
  <si>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</si>
  <si>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</si>
  <si>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</si>
  <si>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</si>
  <si>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</si>
  <si>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</si>
  <si>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</si>
  <si>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</si>
  <si>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</si>
  <si>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</si>
  <si>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</si>
  <si>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</si>
  <si>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</si>
  <si>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</si>
  <si>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</si>
  <si>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</si>
  <si>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</si>
  <si>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</si>
  <si>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</si>
  <si>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</si>
  <si>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</si>
  <si>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</si>
  <si>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</si>
  <si>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</si>
  <si>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</si>
  <si>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</si>
  <si>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</si>
  <si>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</si>
  <si>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</si>
  <si>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</si>
  <si>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</si>
  <si>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</si>
  <si>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</si>
  <si>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</si>
  <si>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</si>
  <si>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</si>
  <si>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</si>
  <si>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</si>
  <si>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</si>
  <si>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</si>
  <si>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</si>
  <si>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</si>
  <si>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</si>
  <si>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</si>
  <si>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</si>
  <si>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</si>
  <si>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</si>
  <si>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</si>
  <si>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</si>
  <si>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</si>
  <si>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</si>
  <si>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</si>
  <si>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</si>
  <si>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</si>
  <si>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</si>
  <si>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</si>
  <si>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</si>
  <si>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</si>
  <si>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</si>
  <si>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</si>
  <si>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</si>
  <si>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</si>
  <si>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</si>
  <si>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</si>
  <si>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</si>
  <si>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</si>
  <si>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</si>
  <si>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</si>
  <si>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</si>
  <si>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</si>
  <si>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</si>
  <si>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</si>
  <si>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</si>
  <si>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</si>
  <si>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</si>
  <si>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</si>
  <si>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</si>
  <si>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</si>
  <si>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</si>
  <si>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</si>
  <si>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</si>
  <si>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</si>
  <si>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</si>
  <si>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</si>
  <si>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</si>
  <si>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</si>
  <si>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</si>
  <si>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</si>
  <si>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</si>
  <si>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</si>
  <si>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</si>
  <si>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</si>
  <si>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</si>
  <si>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</si>
  <si>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</si>
  <si>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</si>
  <si>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</si>
  <si>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</si>
  <si>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</si>
  <si>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</si>
  <si>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</si>
  <si>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</si>
  <si>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</si>
  <si>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</si>
  <si>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</si>
  <si>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</si>
  <si>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</si>
  <si>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</si>
  <si>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</si>
  <si>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</si>
  <si>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</si>
  <si>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</si>
  <si>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</si>
  <si>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</si>
  <si>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</si>
  <si>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</si>
  <si>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</si>
  <si>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</si>
  <si>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</si>
  <si>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</si>
  <si>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</si>
  <si>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</si>
  <si>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</si>
  <si>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</si>
  <si>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</si>
  <si>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</si>
  <si>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</si>
  <si>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</si>
  <si>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</si>
  <si>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</si>
  <si>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</si>
  <si>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</si>
  <si>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</si>
  <si>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</si>
  <si>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</si>
  <si>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</si>
  <si>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</si>
  <si>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</si>
  <si>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</si>
  <si>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</si>
  <si>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</si>
  <si>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</si>
  <si>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</si>
  <si>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</si>
  <si>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</si>
  <si>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</si>
  <si>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</si>
  <si>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</si>
  <si>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</si>
  <si>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</si>
  <si>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</si>
  <si>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</si>
  <si>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</si>
  <si>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</si>
  <si>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</si>
  <si>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</si>
  <si>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</si>
  <si>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</si>
  <si>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</si>
  <si>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</si>
  <si>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</si>
  <si>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</si>
  <si>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</si>
  <si>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</si>
  <si>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</si>
  <si>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</si>
  <si>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</si>
  <si>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</si>
  <si>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</si>
  <si>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</si>
  <si>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</si>
  <si>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</si>
  <si>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</si>
  <si>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</si>
  <si>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</si>
  <si>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</si>
  <si>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</si>
  <si>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</si>
  <si>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</si>
  <si>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</si>
  <si>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</si>
  <si>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</si>
  <si>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</si>
  <si>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</si>
  <si>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</si>
  <si>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</si>
  <si>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</si>
  <si>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</si>
  <si>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</si>
  <si>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</si>
  <si>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</si>
  <si>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</si>
  <si>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</si>
  <si>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</si>
  <si>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</si>
  <si>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</si>
  <si>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</si>
  <si>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</si>
  <si>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</si>
  <si>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</si>
  <si>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</si>
  <si>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</si>
  <si>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</si>
  <si>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</si>
  <si>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</si>
  <si>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</si>
  <si>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</si>
  <si>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</si>
  <si>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</si>
  <si>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</si>
  <si>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</si>
  <si>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</si>
  <si>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</si>
  <si>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</si>
  <si>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</si>
  <si>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</si>
  <si>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</si>
  <si>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</si>
  <si>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</si>
  <si>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</si>
  <si>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</si>
  <si>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</si>
  <si>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</si>
  <si>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</si>
  <si>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</si>
  <si>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</si>
  <si>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</si>
  <si>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</si>
  <si>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</si>
  <si>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</si>
  <si>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</si>
  <si>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</si>
  <si>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</si>
  <si>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</si>
  <si>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</si>
  <si>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</si>
  <si>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</si>
  <si>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</si>
  <si>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</si>
  <si>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</si>
  <si>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</si>
  <si>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</si>
  <si>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</si>
  <si>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</si>
  <si>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</si>
  <si>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</si>
  <si>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</si>
  <si>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</si>
  <si>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</si>
  <si>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</si>
  <si>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</si>
  <si>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</si>
  <si>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</si>
  <si>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</si>
  <si>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</si>
  <si>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</si>
  <si>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</si>
  <si>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</si>
  <si>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</si>
  <si>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</si>
  <si>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</si>
  <si>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</si>
  <si>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</si>
  <si>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</si>
  <si>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</si>
  <si>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</si>
  <si>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</si>
  <si>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</si>
  <si>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</si>
  <si>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</si>
  <si>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</si>
  <si>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</si>
  <si>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</si>
  <si>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</si>
  <si>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</si>
  <si>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</si>
  <si>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</si>
  <si>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</si>
  <si>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</si>
  <si>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</si>
  <si>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</si>
  <si>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</si>
  <si>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</si>
  <si>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</si>
  <si>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</si>
  <si>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</si>
  <si>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</si>
  <si>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</si>
  <si>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</si>
  <si>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</si>
  <si>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</si>
  <si>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</si>
  <si>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</si>
  <si>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</si>
  <si>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</si>
  <si>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</si>
  <si>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</si>
  <si>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</si>
  <si>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</si>
  <si>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</si>
  <si>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</si>
  <si>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</si>
  <si>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</si>
  <si>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</si>
  <si>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</si>
  <si>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</si>
  <si>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</si>
  <si>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</si>
  <si>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</si>
  <si>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</si>
  <si>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</si>
  <si>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</si>
  <si>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</si>
  <si>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</si>
  <si>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</si>
  <si>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</si>
  <si>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</si>
  <si>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</si>
  <si>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</si>
  <si>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</si>
  <si>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</si>
  <si>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</si>
  <si>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</si>
  <si>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</si>
  <si>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</si>
  <si>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</si>
  <si>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</si>
  <si>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</si>
  <si>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</si>
  <si>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</si>
  <si>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</si>
  <si>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</si>
  <si>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</si>
  <si>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</si>
  <si>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</si>
  <si>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</si>
  <si>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</si>
  <si>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</si>
  <si>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</si>
  <si>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</si>
  <si>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</si>
  <si>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</si>
  <si>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</si>
  <si>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</si>
  <si>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</si>
  <si>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</si>
  <si>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</si>
  <si>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</si>
  <si>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</si>
  <si>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</si>
  <si>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</si>
  <si>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</si>
  <si>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</si>
  <si>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</si>
  <si>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</si>
  <si>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</si>
  <si>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</si>
  <si>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</si>
  <si>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</si>
  <si>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</si>
  <si>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</si>
  <si>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</si>
  <si>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</si>
  <si>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</si>
  <si>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</si>
  <si>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</si>
  <si>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</si>
  <si>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</si>
  <si>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</si>
  <si>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</si>
  <si>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</si>
  <si>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</si>
  <si>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</si>
  <si>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</si>
  <si>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</si>
  <si>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</si>
  <si>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</si>
  <si>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</si>
  <si>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</si>
  <si>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</si>
  <si>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</si>
  <si>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</si>
  <si>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</si>
  <si>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</si>
  <si>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</si>
  <si>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</si>
  <si>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</si>
  <si>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</si>
  <si>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</si>
  <si>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</si>
  <si>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</si>
  <si>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</si>
  <si>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</si>
  <si>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</si>
  <si>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</si>
  <si>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</si>
  <si>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</si>
  <si>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</si>
  <si>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</si>
  <si>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</si>
  <si>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</si>
  <si>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</si>
  <si>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</si>
  <si>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</si>
  <si>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</si>
  <si>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</si>
  <si>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</si>
  <si>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</si>
  <si>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</si>
  <si>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</si>
  <si>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</si>
  <si>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</si>
  <si>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</si>
  <si>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</si>
  <si>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</si>
  <si>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</si>
  <si>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</si>
  <si>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</si>
  <si>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</si>
  <si>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</si>
  <si>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</si>
  <si>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</si>
  <si>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</si>
  <si>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</si>
  <si>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</si>
  <si>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</si>
  <si>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</si>
  <si>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</si>
  <si>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</si>
  <si>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</si>
  <si>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</si>
  <si>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</si>
  <si>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</si>
  <si>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</si>
  <si>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</si>
  <si>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</si>
  <si>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</si>
  <si>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</si>
  <si>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</si>
  <si>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</si>
  <si>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</si>
  <si>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</si>
  <si>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</si>
  <si>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</si>
  <si>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</si>
  <si>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</si>
  <si>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</si>
  <si>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</si>
  <si>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</si>
  <si>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</si>
  <si>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</si>
  <si>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</si>
  <si>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</si>
  <si>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</si>
  <si>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</si>
  <si>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</si>
  <si>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</si>
  <si>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</si>
  <si>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</si>
  <si>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</si>
  <si>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</si>
  <si>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</si>
  <si>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</si>
  <si>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</si>
  <si>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</si>
  <si>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</si>
  <si>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</si>
  <si>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</si>
  <si>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</si>
  <si>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</si>
  <si>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</si>
  <si>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</si>
  <si>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</si>
  <si>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</si>
  <si>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</si>
  <si>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</si>
  <si>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</si>
  <si>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</si>
  <si>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</si>
  <si>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</si>
  <si>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</si>
  <si>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</si>
  <si>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</si>
  <si>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</si>
  <si>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</si>
  <si>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</si>
  <si>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</si>
  <si>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</si>
  <si>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</si>
  <si>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</si>
  <si>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</si>
  <si>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</si>
  <si>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</si>
  <si>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</si>
  <si>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</si>
  <si>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</si>
  <si>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</si>
  <si>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</si>
  <si>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</si>
  <si>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</si>
  <si>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</si>
  <si>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</si>
  <si>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</si>
  <si>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</si>
  <si>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</si>
  <si>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</si>
  <si>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</si>
  <si>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</si>
  <si>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</si>
  <si>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</si>
  <si>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</si>
  <si>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</si>
  <si>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</si>
  <si>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</si>
  <si>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</si>
  <si>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</si>
  <si>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</si>
  <si>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</si>
  <si>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</si>
  <si>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</si>
  <si>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</si>
  <si>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</si>
  <si>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</si>
  <si>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</si>
  <si>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</si>
  <si>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</si>
  <si>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</si>
  <si>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</si>
  <si>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</si>
  <si>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</si>
  <si>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</si>
  <si>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</si>
  <si>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</si>
  <si>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</si>
  <si>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</si>
  <si>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</si>
  <si>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</si>
  <si>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</si>
  <si>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</si>
  <si>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</si>
  <si>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</si>
  <si>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</si>
  <si>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</si>
  <si>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</si>
  <si>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</si>
  <si>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</si>
  <si>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</si>
  <si>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</si>
  <si>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</si>
  <si>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</si>
  <si>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</si>
  <si>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</si>
  <si>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</si>
  <si>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</si>
  <si>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</si>
  <si>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</si>
  <si>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</si>
  <si>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</si>
  <si>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</si>
  <si>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</si>
  <si>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</si>
  <si>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</si>
  <si>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</si>
  <si>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</si>
  <si>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</si>
  <si>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</si>
  <si>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</si>
  <si>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</si>
  <si>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</si>
  <si>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</si>
  <si>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</si>
  <si>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</si>
  <si>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</si>
  <si>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</si>
  <si>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</si>
  <si>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</si>
  <si>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</si>
  <si>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</si>
  <si>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</si>
  <si>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</si>
  <si>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</si>
  <si>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</si>
  <si>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</si>
  <si>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</si>
  <si>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</si>
  <si>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</si>
  <si>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</si>
  <si>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</si>
  <si>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</si>
  <si>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</si>
  <si>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</si>
  <si>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</si>
  <si>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</si>
  <si>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</si>
  <si>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</si>
  <si>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</si>
  <si>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</si>
  <si>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</si>
  <si>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</si>
  <si>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</si>
  <si>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</si>
  <si>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</si>
  <si>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</si>
  <si>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</si>
  <si>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</si>
  <si>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</si>
  <si>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</si>
  <si>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</si>
  <si>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</si>
  <si>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</si>
  <si>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</si>
  <si>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</si>
  <si>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</si>
  <si>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</si>
  <si>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</si>
  <si>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</si>
  <si>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</si>
  <si>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</si>
  <si>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</si>
  <si>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</si>
  <si>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</si>
  <si>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</si>
  <si>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</si>
  <si>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</si>
  <si>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</si>
  <si>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</si>
  <si>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</si>
  <si>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</si>
  <si>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</si>
  <si>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</si>
  <si>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</si>
  <si>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</si>
  <si>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</si>
  <si>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</si>
  <si>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</si>
  <si>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</si>
  <si>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</si>
  <si>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</si>
  <si>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</si>
  <si>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</si>
  <si>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</si>
  <si>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</si>
  <si>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</si>
  <si>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</si>
  <si>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</si>
  <si>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</si>
  <si>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</si>
  <si>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</si>
  <si>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</si>
  <si>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</si>
  <si>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</si>
  <si>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</si>
  <si>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</si>
  <si>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</si>
  <si>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</si>
  <si>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</si>
  <si>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</si>
  <si>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</si>
  <si>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</si>
  <si>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</si>
  <si>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</si>
  <si>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</si>
  <si>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</si>
  <si>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</si>
  <si>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</si>
  <si>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</si>
  <si>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</si>
  <si>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</si>
  <si>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</si>
  <si>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</si>
  <si>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</si>
  <si>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</si>
  <si>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</si>
  <si>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</si>
  <si>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</si>
  <si>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</si>
  <si>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</si>
  <si>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</si>
  <si>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</si>
  <si>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</si>
  <si>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</si>
  <si>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</si>
  <si>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</si>
  <si>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</si>
  <si>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</si>
  <si>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</si>
  <si>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</si>
  <si>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</si>
  <si>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</si>
  <si>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</si>
  <si>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</si>
  <si>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</si>
  <si>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</si>
  <si>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</si>
  <si>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</si>
  <si>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</si>
  <si>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</si>
  <si>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</si>
  <si>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</si>
  <si>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</si>
  <si>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</si>
  <si>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</si>
  <si>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</si>
  <si>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</si>
  <si>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</si>
  <si>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</si>
  <si>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</si>
  <si>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</si>
  <si>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</si>
  <si>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</si>
  <si>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</si>
  <si>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</si>
  <si>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</si>
  <si>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</si>
  <si>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</si>
  <si>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</si>
  <si>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</si>
  <si>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</si>
  <si>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</si>
  <si>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</si>
  <si>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</si>
  <si>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</si>
  <si>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</si>
  <si>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</si>
  <si>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</si>
  <si>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</si>
  <si>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</si>
  <si>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</si>
  <si>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</si>
  <si>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</si>
  <si>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</si>
  <si>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</si>
  <si>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</si>
  <si>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</si>
  <si>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</si>
  <si>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</si>
  <si>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</si>
  <si>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</si>
  <si>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</si>
  <si>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</si>
  <si>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</si>
  <si>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</si>
  <si>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</si>
  <si>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</si>
  <si>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</si>
  <si>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</si>
  <si>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</si>
  <si>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</si>
  <si>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</si>
  <si>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</si>
  <si>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</si>
  <si>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</si>
  <si>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</si>
  <si>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</si>
  <si>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</si>
  <si>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</si>
  <si>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</si>
  <si>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</si>
  <si>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</si>
  <si>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</si>
  <si>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</si>
  <si>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</si>
  <si>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</si>
  <si>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</si>
  <si>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</si>
  <si>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</si>
  <si>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</si>
  <si>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</si>
  <si>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</si>
  <si>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</si>
  <si>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</si>
  <si>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</si>
  <si>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</si>
  <si>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</si>
  <si>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</si>
  <si>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</si>
  <si>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</si>
  <si>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</si>
  <si>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</si>
  <si>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</si>
  <si>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</si>
  <si>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</si>
  <si>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</si>
  <si>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</si>
  <si>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</si>
  <si>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</si>
  <si>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</si>
  <si>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</si>
  <si>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</si>
  <si>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</si>
  <si>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</si>
  <si>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</si>
  <si>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</si>
  <si>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</si>
  <si>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</si>
  <si>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</si>
  <si>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</si>
  <si>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</si>
  <si>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</si>
  <si>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</si>
  <si>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</si>
  <si>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</si>
  <si>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</si>
  <si>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</si>
  <si>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</si>
  <si>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</si>
  <si>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</si>
  <si>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</si>
  <si>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</si>
  <si>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</si>
  <si>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</si>
  <si>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</si>
  <si>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</si>
  <si>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</si>
  <si>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</si>
  <si>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</si>
  <si>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</si>
  <si>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</si>
  <si>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</si>
  <si>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</si>
  <si>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</si>
  <si>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</si>
  <si>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</si>
  <si>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</si>
  <si>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</si>
  <si>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</si>
  <si>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</si>
  <si>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</si>
  <si>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</si>
  <si>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</si>
  <si>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</si>
  <si>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</si>
  <si>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</si>
  <si>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</si>
  <si>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</si>
  <si>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</si>
  <si>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</si>
  <si>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</si>
  <si>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</si>
  <si>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</si>
  <si>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</si>
  <si>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</si>
  <si>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</si>
  <si>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</si>
  <si>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</si>
  <si>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</si>
  <si>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</si>
  <si>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</si>
  <si>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</si>
  <si>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</si>
  <si>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</si>
  <si>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</si>
  <si>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</si>
  <si>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</si>
  <si>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</si>
  <si>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</si>
  <si>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</si>
  <si>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</si>
  <si>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</si>
  <si>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</si>
  <si>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</si>
  <si>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</si>
  <si>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</si>
  <si>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</si>
  <si>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</si>
  <si>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</si>
  <si>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</si>
  <si>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</si>
  <si>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</si>
  <si>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</si>
  <si>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</si>
  <si>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</si>
  <si>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</si>
  <si>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</si>
  <si>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</si>
  <si>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</si>
  <si>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</si>
  <si>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</si>
  <si>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</si>
  <si>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</si>
  <si>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</si>
  <si>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</si>
  <si>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</si>
  <si>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</si>
  <si>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</si>
  <si>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</si>
  <si>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</si>
  <si>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</si>
  <si>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</si>
  <si>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</si>
  <si>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</si>
  <si>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</si>
  <si>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</si>
  <si>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</si>
  <si>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</si>
  <si>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</si>
  <si>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</si>
  <si>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</si>
  <si>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</si>
  <si>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</si>
  <si>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</si>
  <si>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</si>
  <si>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</si>
  <si>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</si>
  <si>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</si>
  <si>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</si>
  <si>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</si>
  <si>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</si>
  <si>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</si>
  <si>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</si>
  <si>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</si>
  <si>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</si>
  <si>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</si>
  <si>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</si>
  <si>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</si>
  <si>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</si>
  <si>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</si>
  <si>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</si>
  <si>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</si>
  <si>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</si>
  <si>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</si>
  <si>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</si>
  <si>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</si>
  <si>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</si>
  <si>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</si>
  <si>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</si>
  <si>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</si>
  <si>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</si>
  <si>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</si>
  <si>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</si>
  <si>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</si>
  <si>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</si>
  <si>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</si>
  <si>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</si>
  <si>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</si>
  <si>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</si>
  <si>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</si>
  <si>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</si>
  <si>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</si>
  <si>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</si>
  <si>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</si>
  <si>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</si>
  <si>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</si>
  <si>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</si>
  <si>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</si>
  <si>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</si>
  <si>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</si>
  <si>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</si>
  <si>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</si>
  <si>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</si>
  <si>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</si>
  <si>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</si>
  <si>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</si>
  <si>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</si>
  <si>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</si>
  <si>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</si>
  <si>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</si>
  <si>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</si>
  <si>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</si>
  <si>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</si>
  <si>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</si>
  <si>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</si>
  <si>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</si>
  <si>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</si>
  <si>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</si>
  <si>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</si>
  <si>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</si>
  <si>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</si>
  <si>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</si>
  <si>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</si>
  <si>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</si>
  <si>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</si>
  <si>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</si>
  <si>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</si>
  <si>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</si>
  <si>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</si>
  <si>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</si>
  <si>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</si>
  <si>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</si>
  <si>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</si>
  <si>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</si>
  <si>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</si>
  <si>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</si>
  <si>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</si>
  <si>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</si>
  <si>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</si>
  <si>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</si>
  <si>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</si>
  <si>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</si>
  <si>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</si>
  <si>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</si>
  <si>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</si>
  <si>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</si>
  <si>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</si>
  <si>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</si>
  <si>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</si>
  <si>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</si>
  <si>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</si>
  <si>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</si>
  <si>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</si>
  <si>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</si>
  <si>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</si>
  <si>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</si>
  <si>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</si>
  <si>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</si>
  <si>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</si>
  <si>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</si>
  <si>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</si>
  <si>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</si>
  <si>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</si>
  <si>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</si>
  <si>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</si>
  <si>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</si>
  <si>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</si>
  <si>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</si>
  <si>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</si>
  <si>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</si>
  <si>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</si>
  <si>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</si>
  <si>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</si>
  <si>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</si>
  <si>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</si>
  <si>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</si>
  <si>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</si>
  <si>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</si>
  <si>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</si>
  <si>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</si>
  <si>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</si>
  <si>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</si>
  <si>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</si>
  <si>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</si>
  <si>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</si>
  <si>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</si>
  <si>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</si>
  <si>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</si>
  <si>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</si>
  <si>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</si>
  <si>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</si>
  <si>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</si>
  <si>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</si>
  <si>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</si>
  <si>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</si>
  <si>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</si>
  <si>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</si>
  <si>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</si>
  <si>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</si>
  <si>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</si>
  <si>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</si>
  <si>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</si>
  <si>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</si>
  <si>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</si>
  <si>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</si>
  <si>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</si>
  <si>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</si>
  <si>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</si>
  <si>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</si>
  <si>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</si>
  <si>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</si>
  <si>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</si>
  <si>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</si>
  <si>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</si>
  <si>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</si>
  <si>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</si>
  <si>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</si>
  <si>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</si>
  <si>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</si>
  <si>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</si>
  <si>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</si>
  <si>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</si>
  <si>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</si>
  <si>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</si>
  <si>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</si>
  <si>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</si>
  <si>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</si>
  <si>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</si>
  <si>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</si>
  <si>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</si>
  <si>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</si>
  <si>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</si>
  <si>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</si>
  <si>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</si>
  <si>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</si>
  <si>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</si>
  <si>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</si>
  <si>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</si>
  <si>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</si>
  <si>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</si>
  <si>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</si>
  <si>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</si>
  <si>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</si>
  <si>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</si>
  <si>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</si>
  <si>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</si>
  <si>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</si>
  <si>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</si>
  <si>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</si>
  <si>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</si>
  <si>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</si>
  <si>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</si>
  <si>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</si>
  <si>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</si>
  <si>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</si>
  <si>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</si>
  <si>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</si>
  <si>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</si>
  <si>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</si>
  <si>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</si>
  <si>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</si>
  <si>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</si>
  <si>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</si>
  <si>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</si>
  <si>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</si>
  <si>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</si>
  <si>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</si>
  <si>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</si>
  <si>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</si>
  <si>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</si>
  <si>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</si>
  <si>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</si>
  <si>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</si>
  <si>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</si>
  <si>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</si>
  <si>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</si>
  <si>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</si>
  <si>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</si>
  <si>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</si>
  <si>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</si>
  <si>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</si>
  <si>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</si>
  <si>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</si>
  <si>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</si>
  <si>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</si>
  <si>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</si>
  <si>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</si>
  <si>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</si>
  <si>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</si>
  <si>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</si>
  <si>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</si>
  <si>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</si>
  <si>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</si>
  <si>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</si>
  <si>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</si>
  <si>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</si>
  <si>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</si>
  <si>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</si>
  <si>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</si>
  <si>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</si>
  <si>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</si>
  <si>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</si>
  <si>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</si>
  <si>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</si>
  <si>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</si>
  <si>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</si>
  <si>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</si>
  <si>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</si>
  <si>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</si>
  <si>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</si>
  <si>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</si>
  <si>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</si>
  <si>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</si>
  <si>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</si>
  <si>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</si>
  <si>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</si>
  <si>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</si>
  <si>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</si>
  <si>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</si>
  <si>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</si>
  <si>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</si>
  <si>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</si>
  <si>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</si>
  <si>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</si>
  <si>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</si>
  <si>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</si>
  <si>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</si>
  <si>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</si>
  <si>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</si>
  <si>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</si>
  <si>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</si>
  <si>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</si>
  <si>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</si>
  <si>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</si>
  <si>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</si>
  <si>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</si>
  <si>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</si>
  <si>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</si>
  <si>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</si>
  <si>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</si>
  <si>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</si>
  <si>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</si>
  <si>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</si>
  <si>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</si>
  <si>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</si>
  <si>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</si>
  <si>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</si>
  <si>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</si>
  <si>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</si>
  <si>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</si>
  <si>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</si>
  <si>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</si>
  <si>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</si>
  <si>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</si>
  <si>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</si>
  <si>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</si>
  <si>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</si>
  <si>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</si>
  <si>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</si>
  <si>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</si>
  <si>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</si>
  <si>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</si>
  <si>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</si>
  <si>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</si>
  <si>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</si>
  <si>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</si>
  <si>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</si>
  <si>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</si>
  <si>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</si>
  <si>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</si>
  <si>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</si>
  <si>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</si>
  <si>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</si>
  <si>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</si>
  <si>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</si>
  <si>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</si>
  <si>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</si>
  <si>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</si>
  <si>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</si>
  <si>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</si>
  <si>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</si>
  <si>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</si>
  <si>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</si>
  <si>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</si>
  <si>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</si>
  <si>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</si>
  <si>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</si>
  <si>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</si>
  <si>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</si>
  <si>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</si>
  <si>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</si>
  <si>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</si>
  <si>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</si>
  <si>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</si>
  <si>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</si>
  <si>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</si>
  <si>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</si>
  <si>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</si>
  <si>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</si>
  <si>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</si>
  <si>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</si>
  <si>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</si>
  <si>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</si>
  <si>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</si>
  <si>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</si>
  <si>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</si>
  <si>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</si>
  <si>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</si>
  <si>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</si>
  <si>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</si>
  <si>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</si>
  <si>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</si>
  <si>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</si>
  <si>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</si>
  <si>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</si>
  <si>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</si>
  <si>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</si>
  <si>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</si>
  <si>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</si>
  <si>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</si>
  <si>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</si>
  <si>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</si>
  <si>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</si>
  <si>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</si>
  <si>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</si>
  <si>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</si>
  <si>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</si>
  <si>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</si>
  <si>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</si>
  <si>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</si>
  <si>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</si>
  <si>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</si>
  <si>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</si>
  <si>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</si>
  <si>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</si>
  <si>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</si>
  <si>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</si>
  <si>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</si>
  <si>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</si>
  <si>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</si>
  <si>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</si>
  <si>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</si>
  <si>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</si>
  <si>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</si>
  <si>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</si>
  <si>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</si>
  <si>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</si>
  <si>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</si>
  <si>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</si>
  <si>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</si>
  <si>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</si>
  <si>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</si>
  <si>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</si>
  <si>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</si>
  <si>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</si>
  <si>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</si>
  <si>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</si>
  <si>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</si>
  <si>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</si>
  <si>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</si>
  <si>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</si>
  <si>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</si>
  <si>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</si>
  <si>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</si>
  <si>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</si>
  <si>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</si>
  <si>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</si>
  <si>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</si>
  <si>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</si>
  <si>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</si>
  <si>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</si>
  <si>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</si>
  <si>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</si>
  <si>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</si>
  <si>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</si>
  <si>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</si>
  <si>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</si>
  <si>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</si>
  <si>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</si>
  <si>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</si>
  <si>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</si>
  <si>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</si>
  <si>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</si>
  <si>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</si>
  <si>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</si>
  <si>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</si>
  <si>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</si>
  <si>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</si>
  <si>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</si>
  <si>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</si>
  <si>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</si>
  <si>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</si>
  <si>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</si>
  <si>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</si>
  <si>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</si>
  <si>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</si>
  <si>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</si>
  <si>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</si>
  <si>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</si>
  <si>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</si>
  <si>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</si>
  <si>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</si>
  <si>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</si>
  <si>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</si>
  <si>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</si>
  <si>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</si>
  <si>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</si>
  <si>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</si>
  <si>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</si>
  <si>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</si>
  <si>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</si>
  <si>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</si>
  <si>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</si>
  <si>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</si>
  <si>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</si>
  <si>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</si>
  <si>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</si>
  <si>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</si>
  <si>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</si>
  <si>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</si>
  <si>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</si>
  <si>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</si>
  <si>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</si>
  <si>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</si>
  <si>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</si>
  <si>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</si>
  <si>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</si>
  <si>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</si>
  <si>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</si>
  <si>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</si>
  <si>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</si>
  <si>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</si>
  <si>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</si>
  <si>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</si>
  <si>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</si>
  <si>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</si>
  <si>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</si>
  <si>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</si>
  <si>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</si>
  <si>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</si>
  <si>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</si>
  <si>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</si>
  <si>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</si>
  <si>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</si>
  <si>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</si>
  <si>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</si>
  <si>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</si>
  <si>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</si>
  <si>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</si>
  <si>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</si>
  <si>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</si>
  <si>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</si>
  <si>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</si>
  <si>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</si>
  <si>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</si>
  <si>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</si>
  <si>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</si>
  <si>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</si>
  <si>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</si>
  <si>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</si>
  <si>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</si>
  <si>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</si>
  <si>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</si>
  <si>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</si>
  <si>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</si>
  <si>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</si>
  <si>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</si>
  <si>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</si>
  <si>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</si>
  <si>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</si>
  <si>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</si>
  <si>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</si>
  <si>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</si>
  <si>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</si>
  <si>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</si>
  <si>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</si>
  <si>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</si>
  <si>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</si>
  <si>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</si>
  <si>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</si>
  <si>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</si>
  <si>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</si>
  <si>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</si>
  <si>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</si>
  <si>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</si>
  <si>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</si>
  <si>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</si>
  <si>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</si>
  <si>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</si>
  <si>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</si>
  <si>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</si>
  <si>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</si>
  <si>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</si>
  <si>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</si>
  <si>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</si>
  <si>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</si>
  <si>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</si>
  <si>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</si>
  <si>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</si>
  <si>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</si>
  <si>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</si>
  <si>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</si>
  <si>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</si>
  <si>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</si>
  <si>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</si>
  <si>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</si>
  <si>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</si>
  <si>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</si>
  <si>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</si>
  <si>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</si>
  <si>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</si>
  <si>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</si>
  <si>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</si>
  <si>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</si>
  <si>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</si>
  <si>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</si>
  <si>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</si>
  <si>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</si>
  <si>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</si>
  <si>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</si>
  <si>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</si>
  <si>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</si>
  <si>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</si>
  <si>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</si>
  <si>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</si>
  <si>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</si>
  <si>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</si>
  <si>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</si>
  <si>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</si>
  <si>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</si>
  <si>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</si>
  <si>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</si>
  <si>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</si>
  <si>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</si>
  <si>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</si>
  <si>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</si>
  <si>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</si>
  <si>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</si>
  <si>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</si>
  <si>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</si>
  <si>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</si>
  <si>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</si>
  <si>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</si>
  <si>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</si>
  <si>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</si>
  <si>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</si>
  <si>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</si>
  <si>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</si>
  <si>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</si>
  <si>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</si>
  <si>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</si>
  <si>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</si>
  <si>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</si>
  <si>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</si>
  <si>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</si>
  <si>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</si>
  <si>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</si>
  <si>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</si>
  <si>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</si>
  <si>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</si>
  <si>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</si>
  <si>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</si>
  <si>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</si>
  <si>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</si>
  <si>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</si>
  <si>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</si>
  <si>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</si>
  <si>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</si>
  <si>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</si>
  <si>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</si>
  <si>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</si>
  <si>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</si>
  <si>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</si>
  <si>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</si>
  <si>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</si>
  <si>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</si>
  <si>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</si>
  <si>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</si>
  <si>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</si>
  <si>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</si>
  <si>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</si>
  <si>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</si>
  <si>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</si>
  <si>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</si>
  <si>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</si>
  <si>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</si>
  <si>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</si>
  <si>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</si>
  <si>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</si>
  <si>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</si>
  <si>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</si>
  <si>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</si>
  <si>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</si>
  <si>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</si>
  <si>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</si>
  <si>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</si>
  <si>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</si>
  <si>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</si>
  <si>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</si>
  <si>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</si>
  <si>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</si>
  <si>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</si>
  <si>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</si>
  <si>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</si>
  <si>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</si>
  <si>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</si>
  <si>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</si>
  <si>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</si>
  <si>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</si>
  <si>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</si>
  <si>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</si>
  <si>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</si>
  <si>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</si>
  <si>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</si>
  <si>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</si>
  <si>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</si>
  <si>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</si>
  <si>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</si>
  <si>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</si>
  <si>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</si>
  <si>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</si>
  <si>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</si>
  <si>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</si>
  <si>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</si>
  <si>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</si>
  <si>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</si>
  <si>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</si>
  <si>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</si>
  <si>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</si>
  <si>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</si>
  <si>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</si>
  <si>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</si>
  <si>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</si>
  <si>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</si>
  <si>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</si>
  <si>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</si>
  <si>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</si>
  <si>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</si>
  <si>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</si>
  <si>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</si>
  <si>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</si>
  <si>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</si>
  <si>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</si>
  <si>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</si>
  <si>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</si>
  <si>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</si>
  <si>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</si>
  <si>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</si>
  <si>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</si>
  <si>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</si>
  <si>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</si>
  <si>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</si>
  <si>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</si>
  <si>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</si>
  <si>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</si>
  <si>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</si>
  <si>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</si>
  <si>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</si>
  <si>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</si>
  <si>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</si>
  <si>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</si>
  <si>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</si>
  <si>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</si>
  <si>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</si>
  <si>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</si>
  <si>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</si>
  <si>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</si>
  <si>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</si>
  <si>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</si>
  <si>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</si>
  <si>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</si>
  <si>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</si>
  <si>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</si>
  <si>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</si>
  <si>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</si>
  <si>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</si>
  <si>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</si>
  <si>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</si>
  <si>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</si>
  <si>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</si>
  <si>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</si>
  <si>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</si>
  <si>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</si>
  <si>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</si>
  <si>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</si>
  <si>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</si>
  <si>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</si>
  <si>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</si>
  <si>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</si>
  <si>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</si>
  <si>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</si>
  <si>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</si>
  <si>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</si>
  <si>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</si>
  <si>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</si>
  <si>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</si>
  <si>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</si>
  <si>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</si>
  <si>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</si>
  <si>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</si>
  <si>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</si>
  <si>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</si>
  <si>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</si>
  <si>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</si>
  <si>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</si>
  <si>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</si>
  <si>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</si>
  <si>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</si>
  <si>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</si>
  <si>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</si>
  <si>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</si>
  <si>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</si>
  <si>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</si>
  <si>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</si>
  <si>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</si>
  <si>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</si>
  <si>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</si>
  <si>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</si>
  <si>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</si>
  <si>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</si>
  <si>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</si>
  <si>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</si>
  <si>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</si>
  <si>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</si>
  <si>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</si>
  <si>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</si>
  <si>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</si>
  <si>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</si>
  <si>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</si>
  <si>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</si>
  <si>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</si>
  <si>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</si>
  <si>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</si>
  <si>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</si>
  <si>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</si>
  <si>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</si>
  <si>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</si>
  <si>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</si>
  <si>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</si>
  <si>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</si>
  <si>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</si>
  <si>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</si>
  <si>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</si>
  <si>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</si>
  <si>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</si>
  <si>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</si>
  <si>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</si>
  <si>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</si>
  <si>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</si>
  <si>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</si>
  <si>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</si>
  <si>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</si>
  <si>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</si>
  <si>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</si>
  <si>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</si>
  <si>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</si>
  <si>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</si>
  <si>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</si>
  <si>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</si>
  <si>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</si>
  <si>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</si>
  <si>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</si>
  <si>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</si>
  <si>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</si>
  <si>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</si>
  <si>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</si>
  <si>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</si>
  <si>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</si>
  <si>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</si>
  <si>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</si>
  <si>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</si>
  <si>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</si>
  <si>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</si>
  <si>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</si>
  <si>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</si>
  <si>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</si>
  <si>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</si>
  <si>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</si>
  <si>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</si>
  <si>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</si>
  <si>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</si>
  <si>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</si>
  <si>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</si>
  <si>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</si>
  <si>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</si>
  <si>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</si>
  <si>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</si>
  <si>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</si>
  <si>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</si>
  <si>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</si>
  <si>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</si>
  <si>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</si>
  <si>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</si>
  <si>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</si>
  <si>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</si>
  <si>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</si>
  <si>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</si>
  <si>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</si>
  <si>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</si>
  <si>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</si>
  <si>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</si>
  <si>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</si>
  <si>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</si>
  <si>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</si>
  <si>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</si>
  <si>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</si>
  <si>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</si>
  <si>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</si>
  <si>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</si>
  <si>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</si>
  <si>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</si>
  <si>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</si>
  <si>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</si>
  <si>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</si>
  <si>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</si>
  <si>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</si>
  <si>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</si>
  <si>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</si>
  <si>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</si>
  <si>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</si>
  <si>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</si>
  <si>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</si>
  <si>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</si>
  <si>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</si>
  <si>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</si>
  <si>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</si>
  <si>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</si>
  <si>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</si>
  <si>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</si>
  <si>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</si>
  <si>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</si>
  <si>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</si>
  <si>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</si>
  <si>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</si>
  <si>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</si>
  <si>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</si>
  <si>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</si>
  <si>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</si>
  <si>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</si>
  <si>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</si>
  <si>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</si>
  <si>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</si>
  <si>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</si>
  <si>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</si>
  <si>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</si>
  <si>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</si>
  <si>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</si>
  <si>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</si>
  <si>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</si>
  <si>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</si>
  <si>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</si>
  <si>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</si>
  <si>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</si>
  <si>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</si>
  <si>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</si>
  <si>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</si>
  <si>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</si>
  <si>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</si>
  <si>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</si>
  <si>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</si>
  <si>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</si>
  <si>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</si>
  <si>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</si>
  <si>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</si>
  <si>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</si>
  <si>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</si>
  <si>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</si>
  <si>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</si>
  <si>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</si>
  <si>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</si>
  <si>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</si>
  <si>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</si>
  <si>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</si>
  <si>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</si>
  <si>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</si>
  <si>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</si>
  <si>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</si>
  <si>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</si>
  <si>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</si>
  <si>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</si>
  <si>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</si>
  <si>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</si>
  <si>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</si>
  <si>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</si>
  <si>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</si>
  <si>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</si>
  <si>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</si>
  <si>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</si>
  <si>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</si>
  <si>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</si>
  <si>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</si>
  <si>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</si>
  <si>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</si>
  <si>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</si>
  <si>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</si>
  <si>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</si>
  <si>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</si>
  <si>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</si>
  <si>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</si>
  <si>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</si>
  <si>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</si>
  <si>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</si>
  <si>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</si>
  <si>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</si>
  <si>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</si>
  <si>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</si>
  <si>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</si>
  <si>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</si>
  <si>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</si>
  <si>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</si>
  <si>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</si>
  <si>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</si>
  <si>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</si>
  <si>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</si>
  <si>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</si>
  <si>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</si>
  <si>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</si>
  <si>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</si>
  <si>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</si>
  <si>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</si>
  <si>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</si>
  <si>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</si>
  <si>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</si>
  <si>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</si>
  <si>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</si>
  <si>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</si>
  <si>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</si>
  <si>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</si>
  <si>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</si>
  <si>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</si>
  <si>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</si>
  <si>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</si>
  <si>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</si>
  <si>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</si>
  <si>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</si>
  <si>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</si>
  <si>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</si>
  <si>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</si>
  <si>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</si>
  <si>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</si>
  <si>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</si>
  <si>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</si>
  <si>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</si>
  <si>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</si>
  <si>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</si>
  <si>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</si>
  <si>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</si>
  <si>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</si>
  <si>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</si>
  <si>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</si>
  <si>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</si>
  <si>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</si>
  <si>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</si>
  <si>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</si>
  <si>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</si>
  <si>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</si>
  <si>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</si>
  <si>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</si>
  <si>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</si>
  <si>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</si>
  <si>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</si>
  <si>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</si>
  <si>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</si>
  <si>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</si>
  <si>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</si>
  <si>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</si>
  <si>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</si>
  <si>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</si>
  <si>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</si>
  <si>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</si>
  <si>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</si>
  <si>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</si>
  <si>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</si>
  <si>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</si>
  <si>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</si>
  <si>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</si>
  <si>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</si>
  <si>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</si>
  <si>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</si>
  <si>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</si>
  <si>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</si>
  <si>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</si>
  <si>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</si>
  <si>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</si>
  <si>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</si>
  <si>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</si>
  <si>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</si>
  <si>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</si>
  <si>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</si>
  <si>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</si>
  <si>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</si>
  <si>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</si>
  <si>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</si>
  <si>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</si>
  <si>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</si>
  <si>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</si>
  <si>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</si>
  <si>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</si>
  <si>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</si>
  <si>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</si>
  <si>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</si>
  <si>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</si>
  <si>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</si>
  <si>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</si>
  <si>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</si>
  <si>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</si>
  <si>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</si>
  <si>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</si>
  <si>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</si>
  <si>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</si>
  <si>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</si>
  <si>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</si>
  <si>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</si>
  <si>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</si>
  <si>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</si>
  <si>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</si>
  <si>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</si>
  <si>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</si>
  <si>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</si>
  <si>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</si>
  <si>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</si>
  <si>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</si>
  <si>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</si>
  <si>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</si>
  <si>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</si>
  <si>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</si>
  <si>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</si>
  <si>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</si>
  <si>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</si>
  <si>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</si>
  <si>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</si>
  <si>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</si>
  <si>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</si>
  <si>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</si>
  <si>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</si>
  <si>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</si>
  <si>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</si>
  <si>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</si>
  <si>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</si>
  <si>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</si>
  <si>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</si>
  <si>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</si>
  <si>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</si>
  <si>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</si>
  <si>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</si>
  <si>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</si>
  <si>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</si>
  <si>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</si>
  <si>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</si>
  <si>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</si>
  <si>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</si>
  <si>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</si>
  <si>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</si>
  <si>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</si>
  <si>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</si>
  <si>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</si>
  <si>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</si>
  <si>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</si>
  <si>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</si>
  <si>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</si>
  <si>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</si>
  <si>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</si>
  <si>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</si>
  <si>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</si>
  <si>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</si>
  <si>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</si>
  <si>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</si>
  <si>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</si>
  <si>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</si>
  <si>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</si>
  <si>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</si>
  <si>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</si>
  <si>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</si>
  <si>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</si>
  <si>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</si>
  <si>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</si>
  <si>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</si>
  <si>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</si>
  <si>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</si>
  <si>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</si>
  <si>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</si>
  <si>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</si>
  <si>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</si>
  <si>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</si>
  <si>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</si>
  <si>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</si>
  <si>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</si>
  <si>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</si>
  <si>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</si>
  <si>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</si>
  <si>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</si>
  <si>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</si>
  <si>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</si>
  <si>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</si>
  <si>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</si>
  <si>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</si>
  <si>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</si>
  <si>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</si>
  <si>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</si>
  <si>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</si>
  <si>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</si>
  <si>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</si>
  <si>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</si>
  <si>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</si>
  <si>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</si>
  <si>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</si>
  <si>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</si>
  <si>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</si>
  <si>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</si>
  <si>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</si>
  <si>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</si>
  <si>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</si>
  <si>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</si>
  <si>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</si>
  <si>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</si>
  <si>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</si>
  <si>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</si>
  <si>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</si>
  <si>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</si>
  <si>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</si>
  <si>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</si>
  <si>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</si>
  <si>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</si>
  <si>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</si>
  <si>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</si>
  <si>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</si>
  <si>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</si>
  <si>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</si>
  <si>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</si>
  <si>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</si>
  <si>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</si>
  <si>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</si>
  <si>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</si>
  <si>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</si>
  <si>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</si>
  <si>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</si>
  <si>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</si>
  <si>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</si>
  <si>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</si>
  <si>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</si>
  <si>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</si>
  <si>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</si>
  <si>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</si>
  <si>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</si>
  <si>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</si>
  <si>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</si>
  <si>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</si>
  <si>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</si>
  <si>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</si>
  <si>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</si>
  <si>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</si>
  <si>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</si>
  <si>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</si>
  <si>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</si>
  <si>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</si>
  <si>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</si>
  <si>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</si>
  <si>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</si>
  <si>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</si>
  <si>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</si>
  <si>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</si>
  <si>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</si>
  <si>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</si>
  <si>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</si>
  <si>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</si>
  <si>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</si>
  <si>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</si>
  <si>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</si>
  <si>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</si>
  <si>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</si>
  <si>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</si>
  <si>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</si>
  <si>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</si>
  <si>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</si>
  <si>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</si>
  <si>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</si>
  <si>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</si>
  <si>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</si>
  <si>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</si>
  <si>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</si>
  <si>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</si>
  <si>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</si>
  <si>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</si>
  <si>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</si>
  <si>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</si>
  <si>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</si>
  <si>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</si>
  <si>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</si>
  <si>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</si>
  <si>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</si>
  <si>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</si>
  <si>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</si>
  <si>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</si>
  <si>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</si>
  <si>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</si>
  <si>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</si>
  <si>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</si>
  <si>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</si>
  <si>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</si>
  <si>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</si>
  <si>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</si>
  <si>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</si>
  <si>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</si>
  <si>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</si>
  <si>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</si>
  <si>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</si>
  <si>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</si>
  <si>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</si>
  <si>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</si>
  <si>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</si>
  <si>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</si>
  <si>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</si>
  <si>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</si>
  <si>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</si>
  <si>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</si>
  <si>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</si>
  <si>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</si>
  <si>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</si>
  <si>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</si>
  <si>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</si>
  <si>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</si>
  <si>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</si>
  <si>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</si>
  <si>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</si>
  <si>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</si>
  <si>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</si>
  <si>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</si>
  <si>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</si>
  <si>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</si>
  <si>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</si>
  <si>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</si>
  <si>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</si>
  <si>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</si>
  <si>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</si>
  <si>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</si>
  <si>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</si>
  <si>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</si>
  <si>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</si>
  <si>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</si>
  <si>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</si>
  <si>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</si>
  <si>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</si>
  <si>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</si>
  <si>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</si>
  <si>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</si>
  <si>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</si>
  <si>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</si>
  <si>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</si>
  <si>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</si>
  <si>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</si>
  <si>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</si>
  <si>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</si>
  <si>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</si>
  <si>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</si>
  <si>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</si>
  <si>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</si>
  <si>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</si>
  <si>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</si>
  <si>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</si>
  <si>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</si>
  <si>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</si>
  <si>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</si>
  <si>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</si>
  <si>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</si>
  <si>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</si>
  <si>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</si>
  <si>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</si>
  <si>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</si>
  <si>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</si>
  <si>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</si>
  <si>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</si>
  <si>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</si>
  <si>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</si>
  <si>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</si>
  <si>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</si>
  <si>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</si>
  <si>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</si>
  <si>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</si>
  <si>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</si>
  <si>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</si>
  <si>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</si>
  <si>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</si>
  <si>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</si>
  <si>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</si>
  <si>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</si>
  <si>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</si>
  <si>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</si>
  <si>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</si>
  <si>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</si>
  <si>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</si>
  <si>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</si>
  <si>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</si>
  <si>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</si>
  <si>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</si>
  <si>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</si>
  <si>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</si>
  <si>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</si>
  <si>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</si>
  <si>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</si>
  <si>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</si>
  <si>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</si>
  <si>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</si>
  <si>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</si>
  <si>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</si>
  <si>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</si>
  <si>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</si>
  <si>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</si>
  <si>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</si>
  <si>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</si>
  <si>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</si>
  <si>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</si>
  <si>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</si>
  <si>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</si>
  <si>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</si>
  <si>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</si>
  <si>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</si>
  <si>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</si>
  <si>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</si>
  <si>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</si>
  <si>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</si>
  <si>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</si>
  <si>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</si>
  <si>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</si>
  <si>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</si>
  <si>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</si>
  <si>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</si>
  <si>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</si>
  <si>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</si>
  <si>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</si>
  <si>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</si>
  <si>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</si>
  <si>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</si>
  <si>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</si>
  <si>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</si>
  <si>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</si>
  <si>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</si>
  <si>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</si>
  <si>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</si>
  <si>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</si>
  <si>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</si>
  <si>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</si>
  <si>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</si>
  <si>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</si>
  <si>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</si>
  <si>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</si>
  <si>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</si>
  <si>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</si>
  <si>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</si>
  <si>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</si>
  <si>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</si>
  <si>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</si>
  <si>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</si>
  <si>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</si>
  <si>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</si>
  <si>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</si>
  <si>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</si>
  <si>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</si>
  <si>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</si>
  <si>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</si>
  <si>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</si>
  <si>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</si>
  <si>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</si>
  <si>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</si>
  <si>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</si>
  <si>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</si>
  <si>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</si>
  <si>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</si>
  <si>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</si>
  <si>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</si>
  <si>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</si>
  <si>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</si>
  <si>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</si>
  <si>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</si>
  <si>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</si>
  <si>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</si>
  <si>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</si>
  <si>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</si>
  <si>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</si>
  <si>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</si>
  <si>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</si>
  <si>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</si>
  <si>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</si>
  <si>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</si>
  <si>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</si>
  <si>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</si>
  <si>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</si>
  <si>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</si>
  <si>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</si>
  <si>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</si>
  <si>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</si>
  <si>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</si>
  <si>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</si>
  <si>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</si>
  <si>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</si>
  <si>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</si>
  <si>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</si>
  <si>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</si>
  <si>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</si>
  <si>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</si>
  <si>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</si>
  <si>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</si>
  <si>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</si>
  <si>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</si>
  <si>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</si>
  <si>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</si>
  <si>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</si>
  <si>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</si>
  <si>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</si>
  <si>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</si>
  <si>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</si>
  <si>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</si>
  <si>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</si>
  <si>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</si>
  <si>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</si>
  <si>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</si>
  <si>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</si>
  <si>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</si>
  <si>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</si>
  <si>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</si>
  <si>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</si>
  <si>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</si>
  <si>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</si>
  <si>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</si>
  <si>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</si>
  <si>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</si>
  <si>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</si>
  <si>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</si>
  <si>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</si>
  <si>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</si>
  <si>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</si>
  <si>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</si>
  <si>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</si>
  <si>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</si>
  <si>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</si>
  <si>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</si>
  <si>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</si>
  <si>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</si>
  <si>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</si>
  <si>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</si>
  <si>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</si>
  <si>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</si>
  <si>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</si>
  <si>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</si>
  <si>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</si>
  <si>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</si>
  <si>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</si>
  <si>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</si>
  <si>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</si>
  <si>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</si>
  <si>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</si>
  <si>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</si>
  <si>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</si>
  <si>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</si>
  <si>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</si>
  <si>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</si>
  <si>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</si>
  <si>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</si>
  <si>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</si>
  <si>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</si>
  <si>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</si>
  <si>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</si>
  <si>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</si>
  <si>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</si>
  <si>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</si>
  <si>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</si>
  <si>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</si>
  <si>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</si>
  <si>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</si>
  <si>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</si>
  <si>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</si>
  <si>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</si>
  <si>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</si>
  <si>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</si>
  <si>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</si>
  <si>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</si>
  <si>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</si>
  <si>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</si>
  <si>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</si>
  <si>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</si>
  <si>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</si>
  <si>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</si>
  <si>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</si>
  <si>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</si>
  <si>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</si>
  <si>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</si>
  <si>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</si>
  <si>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</si>
  <si>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</si>
  <si>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</si>
  <si>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</si>
  <si>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</si>
  <si>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</si>
  <si>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</si>
  <si>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</si>
  <si>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</si>
  <si>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</si>
  <si>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</si>
  <si>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</si>
  <si>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</si>
  <si>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</si>
  <si>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</si>
  <si>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</si>
  <si>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</si>
  <si>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</si>
  <si>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</si>
  <si>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</si>
  <si>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</si>
  <si>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</si>
  <si>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</si>
  <si>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</si>
  <si>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</si>
  <si>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</si>
  <si>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</si>
  <si>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</si>
  <si>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</si>
  <si>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</si>
  <si>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</si>
  <si>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</si>
  <si>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</si>
  <si>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</si>
  <si>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</si>
  <si>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</si>
  <si>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</si>
  <si>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</si>
  <si>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</si>
  <si>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</si>
  <si>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</si>
  <si>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</si>
  <si>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</si>
  <si>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</si>
  <si>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</si>
  <si>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</si>
  <si>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</si>
  <si>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</si>
  <si>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</si>
  <si>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</si>
  <si>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</si>
  <si>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</si>
  <si>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</si>
  <si>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</si>
  <si>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</si>
  <si>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</si>
  <si>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</si>
  <si>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</si>
  <si>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</si>
  <si>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</si>
  <si>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</si>
  <si>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</si>
  <si>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</si>
  <si>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</si>
  <si>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</si>
  <si>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</si>
  <si>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</si>
  <si>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</si>
  <si>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</si>
  <si>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</si>
  <si>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</si>
  <si>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</si>
  <si>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</si>
  <si>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</si>
  <si>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</si>
  <si>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</si>
  <si>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</si>
  <si>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</si>
  <si>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</si>
  <si>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</si>
  <si>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</si>
  <si>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</si>
  <si>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</si>
  <si>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</si>
  <si>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</si>
  <si>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</si>
  <si>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</si>
  <si>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</si>
  <si>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</si>
  <si>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</si>
  <si>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</si>
  <si>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</si>
  <si>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</si>
  <si>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</si>
  <si>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</si>
  <si>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</si>
  <si>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</si>
  <si>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</si>
  <si>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</si>
  <si>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</si>
  <si>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</si>
  <si>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</si>
  <si>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</si>
  <si>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</si>
  <si>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</si>
  <si>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</si>
  <si>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</si>
  <si>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</si>
  <si>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</si>
  <si>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</si>
  <si>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</si>
  <si>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</si>
  <si>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</si>
  <si>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</si>
  <si>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</si>
  <si>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</si>
  <si>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</si>
  <si>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</si>
  <si>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</si>
  <si>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</si>
  <si>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</si>
  <si>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</si>
  <si>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</si>
  <si>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</si>
  <si>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</si>
  <si>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</si>
  <si>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</si>
  <si>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</si>
  <si>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</si>
  <si>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</si>
  <si>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</si>
  <si>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</si>
  <si>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</si>
  <si>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</si>
  <si>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</si>
  <si>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</si>
  <si>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</si>
  <si>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</si>
  <si>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</si>
  <si>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</si>
  <si>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</si>
  <si>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</si>
  <si>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</si>
  <si>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</si>
  <si>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</si>
  <si>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</si>
  <si>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</si>
  <si>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</si>
  <si>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</si>
  <si>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</si>
  <si>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</si>
  <si>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</si>
  <si>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</si>
  <si>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</si>
  <si>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</si>
  <si>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</si>
  <si>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</si>
  <si>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</si>
  <si>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</si>
  <si>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</si>
  <si>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</si>
  <si>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</si>
  <si>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</si>
  <si>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</si>
  <si>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</si>
  <si>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</si>
  <si>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</si>
  <si>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</si>
  <si>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</si>
  <si>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</si>
  <si>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</si>
  <si>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</si>
  <si>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</si>
  <si>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</si>
  <si>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</si>
  <si>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</si>
  <si>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</si>
  <si>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</si>
  <si>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</si>
  <si>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</si>
  <si>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</si>
  <si>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</si>
  <si>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</si>
  <si>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</si>
  <si>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</si>
  <si>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</si>
  <si>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</si>
  <si>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</si>
  <si>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</si>
  <si>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</si>
  <si>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</si>
  <si>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</si>
  <si>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</si>
  <si>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</si>
  <si>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</si>
  <si>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</si>
  <si>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</si>
  <si>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</si>
  <si>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</si>
  <si>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</si>
  <si>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</si>
  <si>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</si>
  <si>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</si>
  <si>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</si>
  <si>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</si>
  <si>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</si>
  <si>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</si>
  <si>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</si>
  <si>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</si>
  <si>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</si>
  <si>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</si>
  <si>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</si>
  <si>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</si>
  <si>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</si>
  <si>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</si>
  <si>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</si>
  <si>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</si>
  <si>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</si>
  <si>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</si>
  <si>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</si>
  <si>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</si>
  <si>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</si>
  <si>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</si>
  <si>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</si>
  <si>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</si>
  <si>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</si>
  <si>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</si>
  <si>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</si>
  <si>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</si>
  <si>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</si>
  <si>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</si>
  <si>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</si>
  <si>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</si>
  <si>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</si>
  <si>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</si>
  <si>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</si>
  <si>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</si>
  <si>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</si>
  <si>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</si>
  <si>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</si>
  <si>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</si>
  <si>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</si>
  <si>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</si>
  <si>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</si>
  <si>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</si>
  <si>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</si>
  <si>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</si>
  <si>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</si>
  <si>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</si>
  <si>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</si>
  <si>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</si>
  <si>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</si>
  <si>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</si>
  <si>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</si>
  <si>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</si>
  <si>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</si>
  <si>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</si>
  <si>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</si>
  <si>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</si>
  <si>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</si>
  <si>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</si>
  <si>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</si>
  <si>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</si>
  <si>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</si>
  <si>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</si>
  <si>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</si>
  <si>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</si>
  <si>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</si>
  <si>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</si>
  <si>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</si>
  <si>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</si>
  <si>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</si>
  <si>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</si>
  <si>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</si>
  <si>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</si>
  <si>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</si>
  <si>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</si>
  <si>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</si>
  <si>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</si>
  <si>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</si>
  <si>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</si>
  <si>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</si>
  <si>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</si>
  <si>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</si>
  <si>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</si>
  <si>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</si>
  <si>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</si>
  <si>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</si>
  <si>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</si>
  <si>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</si>
  <si>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</si>
  <si>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</si>
  <si>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</si>
  <si>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</si>
  <si>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</si>
  <si>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</si>
  <si>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</si>
  <si>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</si>
  <si>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</si>
  <si>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</si>
  <si>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</si>
  <si>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</si>
  <si>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</si>
  <si>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</si>
  <si>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</si>
  <si>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</si>
  <si>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</si>
  <si>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</si>
  <si>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</si>
  <si>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</si>
  <si>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</si>
  <si>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</si>
  <si>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</si>
  <si>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</si>
  <si>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</si>
  <si>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</si>
  <si>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</si>
  <si>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</si>
  <si>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</si>
  <si>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</si>
  <si>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</si>
  <si>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</si>
  <si>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</si>
  <si>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</si>
  <si>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</si>
  <si>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</si>
  <si>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</si>
  <si>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</si>
  <si>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</si>
  <si>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</si>
  <si>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</si>
  <si>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</si>
  <si>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</si>
  <si>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</si>
  <si>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</si>
  <si>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</si>
  <si>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</si>
  <si>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</si>
  <si>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</si>
  <si>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</si>
  <si>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</si>
  <si>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</si>
  <si>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</si>
  <si>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</si>
  <si>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</si>
  <si>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</si>
  <si>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</si>
  <si>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</si>
  <si>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</si>
  <si>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</si>
  <si>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</si>
  <si>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</si>
  <si>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</si>
  <si>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</si>
  <si>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</si>
  <si>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</si>
  <si>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</si>
  <si>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</si>
  <si>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</si>
  <si>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</si>
  <si>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</si>
  <si>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</si>
  <si>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</si>
  <si>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</si>
  <si>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</si>
  <si>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</si>
  <si>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</si>
  <si>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</si>
  <si>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</si>
  <si>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</si>
  <si>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</si>
  <si>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</si>
  <si>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</si>
  <si>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</si>
  <si>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</si>
  <si>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</si>
  <si>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</si>
  <si>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</si>
  <si>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</si>
  <si>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</si>
  <si>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</si>
  <si>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</si>
  <si>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</si>
  <si>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</si>
  <si>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</si>
  <si>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</si>
  <si>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</si>
  <si>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</si>
  <si>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</si>
  <si>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</si>
  <si>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</si>
  <si>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</si>
  <si>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</si>
  <si>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</si>
  <si>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</si>
  <si>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</si>
  <si>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</si>
  <si>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</si>
  <si>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</si>
  <si>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</si>
  <si>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</si>
  <si>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</si>
  <si>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</si>
  <si>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</si>
  <si>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</si>
  <si>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</si>
  <si>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</si>
  <si>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</si>
  <si>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</si>
  <si>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</si>
  <si>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</si>
  <si>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</si>
  <si>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</si>
  <si>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</si>
  <si>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</si>
  <si>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</si>
  <si>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</si>
  <si>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</si>
  <si>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</si>
  <si>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</si>
  <si>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</si>
  <si>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</si>
  <si>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</si>
  <si>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</si>
  <si>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</si>
  <si>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</si>
  <si>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</si>
  <si>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</si>
  <si>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</si>
  <si>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</si>
  <si>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</si>
  <si>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</si>
  <si>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</si>
  <si>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</si>
  <si>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</si>
  <si>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</si>
  <si>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</si>
  <si>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</si>
  <si>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</si>
  <si>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</si>
  <si>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</si>
  <si>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</si>
  <si>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</si>
  <si>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</si>
  <si>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</si>
  <si>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</si>
  <si>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</si>
  <si>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</si>
  <si>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</si>
  <si>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</si>
  <si>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</si>
  <si>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</si>
  <si>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</si>
  <si>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</si>
  <si>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</si>
  <si>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</si>
  <si>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</si>
  <si>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</si>
  <si>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</si>
  <si>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</si>
  <si>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</si>
  <si>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</si>
  <si>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</si>
  <si>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</si>
  <si>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</si>
  <si>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</si>
  <si>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</si>
  <si>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</si>
  <si>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</si>
  <si>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</si>
  <si>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</si>
  <si>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</si>
  <si>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</si>
  <si>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</si>
  <si>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</si>
  <si>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</si>
  <si>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</si>
  <si>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</si>
  <si>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</si>
  <si>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</si>
  <si>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</si>
  <si>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</si>
  <si>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</si>
  <si>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</si>
  <si>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</si>
  <si>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</si>
  <si>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</si>
  <si>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</si>
  <si>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</si>
  <si>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</si>
  <si>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</si>
  <si>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</si>
  <si>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</si>
  <si>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</si>
  <si>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</si>
  <si>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</si>
  <si>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</si>
  <si>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</si>
  <si>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</si>
  <si>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</si>
  <si>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</si>
  <si>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</si>
  <si>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</si>
  <si>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</si>
  <si>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</si>
  <si>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</si>
  <si>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</si>
  <si>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</si>
  <si>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</si>
  <si>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</si>
  <si>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</si>
  <si>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</si>
  <si>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</si>
  <si>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</si>
  <si>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</si>
  <si>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</si>
  <si>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</si>
  <si>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</si>
  <si>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</si>
  <si>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</si>
  <si>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</si>
  <si>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</si>
  <si>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</si>
  <si>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</si>
  <si>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</si>
  <si>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</si>
  <si>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</si>
  <si>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</si>
  <si>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</si>
  <si>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</si>
  <si>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</si>
  <si>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</si>
  <si>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</si>
  <si>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</si>
  <si>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</si>
  <si>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</si>
  <si>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</si>
  <si>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</si>
  <si>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</si>
  <si>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</si>
  <si>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</si>
  <si>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</si>
  <si>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</si>
  <si>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</si>
  <si>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</si>
  <si>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</si>
  <si>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</si>
  <si>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</si>
  <si>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</si>
  <si>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</si>
  <si>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</si>
  <si>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</si>
  <si>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</si>
  <si>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</si>
  <si>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</si>
  <si>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</si>
  <si>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</si>
  <si>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</si>
  <si>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</si>
  <si>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</si>
  <si>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</si>
  <si>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</si>
  <si>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</si>
  <si>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</si>
  <si>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</si>
  <si>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</si>
  <si>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</si>
  <si>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</si>
  <si>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</si>
  <si>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</si>
  <si>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</si>
  <si>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</si>
  <si>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</si>
  <si>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</si>
  <si>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</si>
  <si>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</si>
  <si>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</si>
  <si>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</si>
  <si>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</si>
  <si>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</si>
  <si>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</si>
  <si>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</si>
  <si>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</si>
  <si>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</si>
  <si>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</si>
  <si>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</si>
  <si>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</si>
  <si>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</si>
  <si>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</si>
  <si>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</si>
  <si>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</si>
  <si>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</si>
  <si>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</si>
  <si>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</si>
  <si>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</si>
  <si>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</si>
  <si>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</si>
  <si>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</si>
  <si>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</si>
  <si>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</si>
  <si>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</si>
  <si>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</si>
  <si>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</si>
  <si>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</si>
  <si>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</si>
  <si>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</si>
  <si>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</si>
  <si>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</si>
  <si>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</si>
  <si>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</si>
  <si>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</si>
  <si>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</si>
  <si>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</si>
  <si>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</si>
  <si>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</si>
  <si>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</si>
  <si>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</si>
  <si>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</si>
  <si>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</si>
  <si>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</si>
  <si>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</si>
  <si>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</si>
  <si>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</si>
  <si>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</si>
  <si>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</si>
  <si>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</si>
  <si>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</si>
  <si>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</si>
  <si>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</si>
  <si>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</si>
  <si>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</si>
  <si>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</si>
  <si>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</si>
  <si>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</si>
  <si>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</si>
  <si>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</si>
  <si>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</si>
  <si>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</si>
  <si>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</si>
  <si>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</si>
  <si>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</si>
  <si>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</si>
  <si>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</si>
  <si>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</si>
  <si>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</si>
  <si>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</si>
  <si>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</si>
  <si>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</si>
  <si>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</si>
  <si>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</si>
  <si>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</si>
  <si>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</si>
  <si>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</si>
  <si>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</si>
  <si>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</si>
  <si>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</si>
  <si>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</si>
  <si>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</si>
  <si>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</si>
  <si>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</si>
  <si>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</si>
  <si>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</si>
  <si>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</si>
  <si>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</si>
  <si>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</si>
  <si>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</si>
  <si>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</si>
  <si>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</si>
  <si>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</si>
  <si>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</si>
  <si>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</si>
  <si>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</si>
  <si>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</si>
  <si>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</si>
  <si>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</si>
  <si>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</si>
  <si>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</si>
  <si>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</si>
  <si>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</si>
  <si>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</si>
  <si>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</si>
  <si>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</si>
  <si>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</si>
  <si>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</si>
  <si>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</si>
  <si>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</si>
  <si>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</si>
  <si>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</si>
  <si>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</si>
  <si>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</si>
  <si>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</si>
  <si>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</si>
  <si>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</si>
  <si>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</si>
  <si>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</si>
  <si>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</si>
  <si>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</si>
  <si>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</si>
  <si>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</si>
  <si>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</si>
  <si>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</si>
  <si>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</si>
  <si>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</si>
  <si>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</si>
  <si>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</si>
  <si>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</si>
  <si>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</si>
  <si>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</si>
  <si>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</si>
  <si>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</si>
  <si>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</si>
  <si>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</si>
  <si>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</si>
  <si>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</si>
  <si>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</si>
  <si>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</si>
  <si>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</si>
  <si>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</si>
  <si>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</si>
  <si>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</si>
  <si>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</si>
  <si>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</si>
  <si>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</si>
  <si>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</si>
  <si>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</si>
  <si>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</si>
  <si>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</si>
  <si>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</si>
  <si>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</si>
  <si>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</si>
  <si>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</si>
  <si>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</si>
  <si>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</si>
  <si>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</si>
  <si>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</si>
  <si>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</si>
  <si>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</si>
  <si>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</si>
  <si>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</si>
  <si>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</si>
  <si>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</si>
  <si>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</si>
  <si>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</si>
  <si>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</si>
  <si>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</si>
  <si>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</si>
  <si>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</si>
  <si>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</si>
  <si>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</si>
  <si>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</si>
  <si>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</si>
  <si>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</si>
  <si>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</si>
  <si>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</si>
  <si>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</si>
  <si>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</si>
  <si>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</si>
  <si>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</si>
  <si>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</si>
  <si>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</si>
  <si>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</si>
  <si>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</si>
  <si>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</si>
  <si>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</si>
  <si>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</si>
  <si>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</si>
  <si>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</si>
  <si>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</si>
  <si>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</si>
  <si>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</si>
  <si>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</si>
  <si>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</si>
  <si>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</si>
  <si>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</si>
  <si>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</si>
  <si>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</si>
  <si>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</si>
  <si>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</si>
  <si>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</si>
  <si>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</si>
  <si>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</si>
  <si>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</si>
  <si>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</si>
  <si>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</si>
  <si>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</si>
  <si>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</si>
  <si>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</si>
  <si>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</si>
  <si>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</si>
  <si>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</si>
  <si>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</si>
  <si>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</si>
  <si>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</si>
  <si>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</si>
  <si>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</si>
  <si>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</si>
  <si>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</si>
  <si>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</si>
  <si>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</si>
  <si>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</si>
  <si>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</si>
  <si>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</si>
  <si>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</si>
  <si>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</si>
  <si>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</si>
  <si>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</si>
  <si>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</si>
  <si>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</si>
  <si>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</si>
  <si>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</si>
  <si>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</si>
  <si>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</si>
  <si>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</si>
  <si>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</si>
  <si>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</si>
  <si>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</si>
  <si>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</si>
  <si>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</si>
  <si>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</si>
  <si>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</si>
  <si>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</si>
  <si>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</si>
  <si>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</si>
  <si>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</si>
  <si>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</si>
  <si>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</si>
  <si>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</si>
  <si>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</si>
  <si>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</si>
  <si>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</si>
  <si>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</si>
  <si>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</si>
  <si>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</si>
  <si>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</si>
  <si>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</si>
  <si>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</si>
  <si>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</si>
  <si>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</si>
  <si>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</si>
  <si>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</si>
  <si>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</si>
  <si>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</si>
  <si>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</si>
  <si>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</si>
  <si>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</si>
  <si>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</si>
  <si>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</si>
  <si>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</si>
  <si>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</si>
  <si>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</si>
  <si>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</si>
  <si>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</si>
  <si>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</si>
  <si>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</si>
  <si>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</si>
  <si>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</si>
  <si>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</si>
  <si>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</si>
  <si>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</si>
  <si>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</si>
  <si>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</si>
  <si>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</si>
  <si>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</si>
  <si>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</si>
  <si>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</si>
  <si>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</si>
  <si>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</si>
  <si>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</si>
  <si>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</si>
  <si>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</si>
  <si>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</si>
  <si>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</si>
  <si>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</si>
  <si>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</si>
  <si>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</si>
  <si>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</si>
  <si>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</si>
  <si>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</si>
  <si>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</si>
  <si>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</si>
  <si>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</si>
  <si>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</si>
  <si>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</si>
  <si>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</si>
  <si>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</si>
  <si>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</si>
  <si>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</si>
  <si>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</si>
  <si>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</si>
  <si>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</si>
  <si>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</si>
  <si>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</si>
  <si>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</si>
  <si>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</si>
  <si>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</si>
  <si>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</si>
  <si>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</si>
  <si>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</si>
  <si>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</si>
  <si>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</si>
  <si>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</si>
  <si>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</si>
  <si>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</si>
  <si>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</si>
  <si>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</si>
  <si>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</si>
  <si>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</si>
  <si>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</si>
  <si>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</si>
  <si>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</si>
  <si>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</si>
  <si>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</si>
  <si>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</si>
  <si>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</si>
  <si>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</si>
  <si>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</si>
  <si>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</si>
  <si>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</si>
  <si>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</si>
  <si>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</si>
  <si>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</si>
  <si>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</si>
  <si>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</si>
  <si>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</si>
  <si>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</si>
  <si>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</si>
  <si>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</si>
  <si>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</si>
  <si>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</si>
  <si>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</si>
  <si>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</si>
  <si>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</si>
  <si>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</si>
  <si>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</si>
  <si>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</si>
  <si>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</si>
  <si>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</si>
  <si>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</si>
  <si>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</si>
  <si>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</si>
  <si>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</si>
  <si>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</si>
  <si>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</si>
  <si>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</si>
  <si>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</si>
  <si>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</si>
  <si>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</si>
  <si>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</si>
  <si>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</si>
  <si>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</si>
  <si>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</si>
  <si>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</si>
  <si>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</si>
  <si>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</si>
  <si>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</si>
  <si>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</si>
  <si>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</si>
  <si>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</si>
  <si>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</si>
  <si>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</si>
  <si>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</si>
  <si>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</si>
  <si>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</si>
  <si>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</si>
  <si>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</si>
  <si>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</si>
  <si>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</si>
  <si>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</si>
  <si>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</si>
  <si>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</si>
  <si>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</si>
  <si>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</si>
  <si>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</si>
  <si>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</si>
  <si>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</si>
  <si>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</si>
  <si>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</si>
  <si>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</si>
  <si>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</si>
  <si>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</si>
  <si>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</si>
  <si>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</si>
  <si>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</si>
  <si>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</si>
  <si>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</si>
  <si>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</si>
  <si>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</si>
  <si>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</si>
  <si>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</si>
  <si>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</si>
  <si>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</si>
  <si>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</si>
  <si>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</si>
  <si>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</si>
  <si>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</si>
  <si>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</si>
  <si>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</si>
  <si>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</si>
  <si>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</si>
  <si>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</si>
  <si>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</si>
  <si>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</si>
  <si>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</si>
  <si>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</si>
  <si>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</si>
  <si>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</si>
  <si>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</si>
  <si>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</si>
  <si>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</si>
  <si>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</si>
  <si>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</si>
  <si>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</si>
  <si>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</si>
  <si>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</si>
  <si>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</si>
  <si>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</si>
  <si>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</si>
  <si>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</si>
  <si>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</si>
  <si>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</si>
  <si>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</si>
  <si>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</si>
  <si>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</si>
  <si>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</si>
  <si>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</si>
  <si>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</si>
  <si>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</si>
  <si>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</si>
  <si>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</si>
  <si>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</si>
  <si>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</si>
  <si>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</si>
  <si>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</si>
  <si>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</si>
  <si>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</si>
  <si>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</si>
  <si>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</si>
  <si>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</si>
  <si>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</si>
  <si>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</si>
  <si>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</si>
  <si>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</si>
  <si>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</si>
  <si>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</si>
  <si>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</si>
  <si>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</si>
  <si>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</si>
  <si>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</si>
  <si>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</si>
  <si>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</si>
  <si>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</si>
  <si>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</si>
  <si>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</si>
  <si>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</si>
  <si>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</si>
  <si>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</si>
  <si>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</si>
  <si>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</si>
  <si>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</si>
  <si>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</si>
  <si>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</si>
  <si>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</si>
  <si>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</si>
  <si>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</si>
  <si>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</si>
  <si>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</si>
  <si>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</si>
  <si>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</si>
  <si>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</si>
  <si>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</si>
  <si>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</si>
  <si>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</si>
  <si>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</si>
  <si>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</si>
  <si>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</si>
  <si>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</si>
  <si>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</si>
  <si>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</si>
  <si>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</si>
  <si>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</si>
  <si>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</si>
  <si>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</si>
  <si>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</si>
  <si>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</si>
  <si>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</si>
  <si>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</si>
  <si>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</si>
  <si>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</si>
  <si>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</si>
  <si>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</si>
  <si>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</si>
  <si>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</si>
  <si>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</si>
  <si>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</si>
  <si>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</si>
  <si>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</si>
  <si>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</si>
  <si>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</si>
  <si>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</si>
  <si>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</si>
  <si>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</si>
  <si>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</si>
  <si>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</si>
  <si>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</si>
  <si>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</si>
  <si>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</si>
  <si>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</si>
  <si>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</si>
  <si>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</si>
  <si>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</si>
  <si>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</si>
  <si>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</si>
  <si>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</si>
  <si>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</si>
  <si>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</si>
  <si>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</si>
  <si>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</si>
  <si>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</si>
  <si>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</si>
  <si>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</si>
  <si>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</si>
  <si>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</si>
  <si>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</si>
  <si>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</si>
  <si>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</si>
  <si>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</si>
  <si>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</si>
  <si>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</si>
  <si>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</si>
  <si>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</si>
  <si>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</si>
  <si>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</si>
  <si>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</si>
  <si>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</si>
  <si>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</si>
  <si>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</si>
  <si>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</si>
  <si>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</si>
  <si>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</si>
  <si>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</si>
  <si>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</si>
  <si>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</si>
  <si>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</si>
  <si>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</si>
  <si>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</si>
  <si>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</si>
  <si>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</si>
  <si>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</si>
  <si>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</si>
  <si>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</si>
  <si>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</si>
  <si>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</si>
  <si>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</si>
  <si>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</si>
  <si>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</si>
  <si>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</si>
  <si>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</si>
  <si>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</si>
  <si>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</si>
  <si>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</si>
  <si>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</si>
  <si>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</si>
  <si>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</si>
  <si>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</si>
  <si>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</si>
  <si>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</si>
  <si>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</si>
  <si>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</si>
  <si>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</si>
  <si>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</si>
  <si>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</si>
  <si>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</si>
  <si>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</si>
  <si>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</si>
  <si>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</si>
  <si>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</si>
  <si>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</si>
  <si>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</si>
  <si>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</si>
  <si>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</si>
  <si>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</si>
  <si>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</si>
  <si>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</si>
  <si>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</si>
  <si>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</si>
  <si>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</si>
  <si>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</si>
  <si>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</si>
  <si>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</si>
  <si>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</si>
  <si>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</si>
  <si>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</si>
  <si>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</si>
  <si>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</si>
  <si>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</si>
  <si>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</si>
  <si>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</si>
  <si>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</si>
  <si>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</si>
  <si>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</si>
  <si>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</si>
  <si>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</si>
  <si>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</si>
  <si>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</si>
  <si>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</si>
  <si>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</si>
  <si>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</si>
  <si>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</si>
  <si>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</si>
  <si>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</si>
  <si>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</si>
  <si>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</si>
  <si>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</si>
  <si>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</si>
  <si>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</si>
  <si>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</si>
  <si>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</si>
  <si>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</si>
  <si>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</si>
  <si>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</si>
  <si>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</si>
  <si>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</si>
  <si>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</si>
  <si>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</si>
  <si>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</si>
  <si>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</si>
  <si>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</si>
  <si>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</si>
  <si>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</si>
  <si>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</si>
  <si>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</si>
  <si>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</si>
  <si>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</si>
  <si>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</si>
  <si>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</si>
  <si>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</si>
  <si>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</si>
  <si>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</si>
  <si>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</si>
  <si>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</si>
  <si>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</si>
  <si>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</si>
  <si>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</si>
  <si>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</si>
  <si>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</si>
  <si>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</si>
  <si>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</si>
  <si>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</si>
  <si>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</si>
  <si>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</si>
  <si>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</si>
  <si>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</si>
  <si>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</si>
  <si>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</si>
  <si>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</si>
  <si>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</si>
  <si>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</si>
  <si>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</si>
  <si>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</si>
  <si>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</si>
  <si>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</si>
  <si>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</si>
  <si>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</si>
  <si>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</si>
  <si>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</si>
  <si>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</si>
  <si>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</si>
  <si>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</si>
  <si>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</si>
  <si>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</si>
  <si>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</si>
  <si>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</si>
  <si>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</si>
  <si>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</si>
  <si>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</si>
  <si>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</si>
  <si>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</si>
  <si>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</si>
  <si>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</si>
  <si>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</si>
  <si>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</si>
  <si>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</si>
  <si>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</si>
  <si>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</si>
  <si>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</si>
  <si>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</si>
  <si>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</si>
  <si>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</si>
  <si>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</si>
  <si>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</si>
  <si>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</si>
  <si>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</si>
  <si>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</si>
  <si>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</si>
  <si>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</si>
  <si>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</si>
  <si>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</si>
  <si>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</si>
  <si>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</si>
  <si>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</si>
  <si>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</si>
  <si>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</si>
  <si>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</si>
  <si>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</si>
  <si>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</si>
  <si>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</si>
  <si>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</si>
  <si>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</si>
  <si>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</si>
  <si>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</si>
  <si>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</si>
  <si>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</si>
  <si>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</si>
  <si>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</si>
  <si>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</si>
  <si>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</si>
  <si>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</si>
  <si>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</si>
  <si>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</si>
  <si>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</si>
  <si>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</si>
  <si>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</si>
  <si>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</si>
  <si>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</si>
  <si>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</si>
  <si>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</si>
  <si>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</si>
  <si>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</si>
  <si>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</si>
  <si>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</si>
  <si>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</si>
  <si>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</si>
  <si>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</si>
  <si>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</si>
  <si>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</si>
  <si>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</si>
  <si>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</si>
  <si>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</si>
  <si>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</si>
  <si>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</si>
  <si>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</si>
  <si>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</si>
  <si>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</si>
  <si>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</si>
  <si>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</si>
  <si>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</si>
  <si>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</si>
  <si>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</si>
  <si>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</si>
  <si>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</si>
  <si>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</si>
  <si>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</si>
  <si>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</si>
  <si>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</si>
  <si>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</si>
  <si>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</si>
  <si>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</si>
  <si>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</si>
  <si>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</si>
  <si>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</si>
  <si>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</si>
  <si>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</si>
  <si>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</si>
  <si>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</si>
  <si>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</si>
  <si>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</si>
  <si>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</si>
  <si>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</si>
  <si>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</si>
  <si>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</si>
  <si>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</si>
  <si>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</si>
  <si>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</si>
  <si>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</si>
  <si>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</si>
  <si>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</si>
  <si>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</si>
  <si>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</si>
  <si>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</si>
  <si>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</si>
  <si>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</si>
  <si>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</si>
  <si>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</si>
  <si>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</si>
  <si>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</si>
  <si>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</si>
  <si>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</si>
  <si>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</si>
  <si>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</si>
  <si>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</si>
  <si>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</si>
  <si>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</si>
  <si>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</si>
  <si>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</si>
  <si>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</si>
  <si>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</si>
  <si>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</si>
  <si>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</si>
  <si>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</si>
  <si>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</si>
  <si>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</si>
  <si>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</si>
  <si>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</si>
  <si>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</si>
  <si>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</si>
  <si>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</si>
  <si>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</si>
  <si>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</si>
  <si>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</si>
  <si>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</si>
  <si>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</si>
  <si>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</si>
  <si>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</si>
  <si>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</si>
  <si>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</si>
  <si>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</si>
  <si>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</si>
  <si>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</si>
  <si>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</si>
  <si>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</si>
  <si>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</si>
  <si>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</si>
  <si>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</si>
  <si>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</si>
  <si>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</si>
  <si>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</si>
  <si>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</si>
  <si>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</si>
  <si>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</si>
  <si>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</si>
  <si>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</si>
  <si>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</si>
  <si>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</si>
  <si>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</si>
  <si>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</si>
  <si>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</si>
  <si>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</si>
  <si>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</si>
  <si>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</si>
  <si>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</si>
  <si>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</si>
  <si>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</si>
  <si>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</si>
  <si>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</si>
  <si>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</si>
  <si>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</si>
  <si>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</si>
  <si>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</si>
  <si>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</si>
  <si>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</si>
  <si>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</si>
  <si>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</si>
  <si>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</si>
  <si>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</si>
  <si>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</si>
  <si>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</si>
  <si>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</si>
  <si>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</si>
  <si>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</si>
  <si>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</si>
  <si>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</si>
  <si>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</si>
  <si>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</si>
  <si>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</si>
  <si>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</si>
  <si>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</si>
  <si>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</si>
  <si>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</si>
  <si>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</si>
  <si>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</si>
  <si>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</si>
  <si>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</si>
  <si>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</si>
  <si>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</si>
  <si>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</si>
  <si>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</si>
  <si>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</si>
  <si>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</si>
  <si>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</si>
  <si>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</si>
  <si>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</si>
  <si>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</si>
  <si>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</si>
  <si>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</si>
  <si>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</si>
  <si>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</si>
  <si>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</si>
  <si>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</si>
  <si>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</si>
  <si>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</si>
  <si>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</si>
  <si>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</si>
  <si>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</si>
  <si>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</si>
  <si>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</si>
  <si>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</si>
  <si>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</si>
  <si>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</si>
  <si>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</si>
  <si>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</si>
  <si>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</si>
  <si>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</si>
  <si>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</si>
  <si>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</si>
  <si>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</si>
  <si>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</si>
  <si>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</si>
  <si>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</si>
  <si>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</si>
  <si>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</si>
  <si>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</si>
  <si>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</si>
  <si>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</si>
  <si>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</si>
  <si>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</si>
  <si>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</si>
  <si>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</si>
  <si>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</si>
  <si>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</si>
  <si>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</si>
  <si>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</si>
  <si>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</si>
  <si>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</si>
  <si>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</si>
  <si>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</si>
  <si>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</si>
  <si>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</si>
  <si>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</si>
  <si>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</si>
  <si>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</si>
  <si>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</si>
  <si>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</si>
  <si>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</si>
  <si>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</si>
  <si>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</si>
  <si>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</si>
  <si>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</si>
  <si>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</si>
  <si>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</si>
  <si>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</si>
  <si>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</si>
  <si>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</si>
  <si>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</si>
  <si>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</si>
  <si>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</si>
  <si>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</si>
  <si>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</si>
  <si>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</si>
  <si>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</si>
  <si>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</si>
  <si>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</si>
  <si>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</si>
  <si>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</si>
  <si>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</si>
  <si>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</si>
  <si>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</si>
  <si>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</si>
  <si>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</si>
  <si>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</si>
  <si>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</si>
  <si>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</si>
  <si>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</si>
  <si>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</si>
  <si>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</si>
  <si>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</si>
  <si>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</si>
  <si>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</si>
  <si>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</si>
  <si>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</si>
  <si>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</si>
  <si>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</si>
  <si>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</si>
  <si>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</si>
  <si>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</si>
  <si>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</si>
  <si>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</si>
  <si>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</si>
  <si>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</si>
  <si>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</si>
  <si>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</si>
  <si>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</si>
  <si>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</si>
  <si>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</si>
  <si>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</si>
  <si>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</si>
  <si>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</si>
  <si>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</si>
  <si>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</si>
  <si>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</si>
  <si>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</si>
  <si>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</si>
  <si>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</si>
  <si>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</si>
  <si>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</si>
  <si>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</si>
  <si>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</si>
  <si>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</si>
  <si>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</si>
  <si>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</si>
  <si>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</si>
  <si>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</si>
  <si>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</si>
  <si>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</si>
  <si>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</si>
  <si>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</si>
  <si>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</si>
  <si>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</si>
  <si>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</si>
  <si>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</si>
  <si>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</si>
  <si>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</si>
  <si>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</si>
  <si>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</si>
  <si>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</si>
  <si>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</si>
  <si>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</si>
  <si>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</si>
  <si>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</si>
  <si>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</si>
  <si>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</si>
  <si>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</si>
  <si>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</si>
  <si>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</si>
  <si>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</si>
  <si>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</si>
  <si>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</si>
  <si>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</si>
  <si>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</si>
  <si>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</si>
  <si>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</si>
  <si>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</si>
  <si>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</si>
  <si>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</si>
  <si>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</si>
  <si>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</si>
  <si>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</si>
  <si>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</si>
  <si>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</si>
  <si>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</si>
  <si>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</si>
  <si>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</si>
  <si>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</si>
  <si>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</si>
  <si>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</si>
  <si>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</si>
  <si>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</si>
  <si>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</si>
  <si>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</si>
  <si>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</si>
  <si>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</si>
  <si>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</si>
  <si>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</si>
  <si>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</si>
  <si>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</si>
  <si>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</si>
  <si>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</si>
  <si>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</si>
  <si>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</si>
  <si>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</si>
  <si>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</si>
  <si>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</si>
  <si>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</si>
  <si>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</si>
  <si>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</si>
  <si>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</si>
  <si>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</si>
  <si>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</si>
  <si>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</si>
  <si>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</si>
  <si>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</si>
  <si>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</si>
  <si>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</si>
  <si>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</si>
  <si>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</si>
  <si>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</si>
  <si>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</si>
  <si>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</si>
  <si>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</si>
  <si>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</si>
  <si>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</si>
  <si>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</si>
  <si>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</si>
  <si>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</si>
  <si>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</si>
  <si>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</si>
  <si>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</si>
  <si>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</si>
  <si>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</si>
  <si>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</si>
  <si>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</si>
  <si>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</si>
  <si>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</si>
  <si>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</si>
  <si>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</si>
  <si>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</si>
  <si>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</si>
  <si>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</si>
  <si>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</si>
  <si>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</si>
  <si>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</si>
  <si>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</si>
  <si>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</si>
  <si>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</si>
  <si>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</si>
  <si>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</si>
  <si>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</si>
  <si>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</si>
  <si>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</si>
  <si>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</si>
  <si>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</si>
  <si>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</si>
  <si>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</si>
  <si>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</si>
  <si>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</si>
  <si>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</si>
  <si>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</si>
  <si>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</si>
  <si>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</si>
  <si>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</si>
  <si>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</si>
  <si>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</si>
  <si>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</si>
  <si>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</si>
  <si>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</si>
  <si>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</si>
  <si>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</si>
  <si>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</si>
  <si>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</si>
  <si>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</si>
  <si>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</si>
  <si>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</si>
  <si>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</si>
  <si>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</si>
  <si>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</si>
  <si>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</si>
  <si>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</si>
  <si>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</si>
  <si>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</si>
  <si>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</si>
  <si>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</si>
  <si>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</si>
  <si>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</si>
  <si>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</si>
  <si>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</si>
  <si>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</si>
  <si>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</si>
  <si>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</si>
  <si>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</si>
  <si>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</si>
  <si>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</si>
  <si>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</si>
  <si>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</si>
  <si>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</si>
  <si>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</si>
  <si>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</si>
  <si>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</si>
  <si>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</si>
  <si>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</si>
  <si>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</si>
  <si>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</si>
  <si>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</si>
  <si>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</si>
  <si>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</si>
  <si>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</si>
  <si>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</si>
  <si>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</si>
  <si>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</si>
  <si>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</si>
  <si>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</si>
  <si>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</si>
  <si>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</si>
  <si>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</si>
  <si>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</si>
  <si>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</si>
  <si>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</si>
  <si>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</si>
  <si>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</si>
  <si>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</si>
  <si>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</si>
  <si>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</si>
  <si>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</si>
  <si>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</si>
  <si>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</si>
  <si>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</si>
  <si>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</si>
  <si>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</si>
  <si>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</si>
  <si>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</si>
  <si>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</si>
  <si>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</si>
  <si>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</si>
  <si>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</si>
  <si>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</si>
  <si>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</si>
  <si>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</si>
  <si>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</si>
  <si>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</si>
  <si>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</si>
  <si>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</si>
  <si>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</si>
  <si>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</si>
  <si>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</si>
  <si>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</si>
  <si>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</si>
  <si>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</si>
  <si>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</si>
  <si>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</si>
  <si>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</si>
  <si>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</si>
  <si>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</si>
  <si>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</si>
  <si>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</si>
  <si>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</si>
  <si>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</si>
  <si>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</si>
  <si>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</si>
  <si>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</si>
  <si>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</si>
  <si>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</si>
  <si>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</si>
  <si>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</si>
  <si>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</si>
  <si>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</si>
  <si>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</si>
  <si>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</si>
  <si>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</si>
  <si>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</si>
  <si>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</si>
  <si>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</si>
  <si>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</si>
  <si>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</si>
  <si>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</si>
  <si>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</si>
  <si>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</si>
  <si>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</si>
  <si>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</si>
  <si>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</si>
  <si>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</si>
  <si>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</si>
  <si>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</si>
  <si>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</si>
  <si>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</si>
  <si>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</si>
  <si>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</si>
  <si>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</si>
  <si>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</si>
  <si>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</si>
  <si>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</si>
  <si>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</si>
  <si>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</si>
  <si>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</si>
  <si>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</si>
  <si>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</si>
  <si>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</si>
  <si>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</si>
  <si>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</si>
  <si>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</si>
  <si>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</si>
  <si>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</si>
  <si>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</si>
  <si>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</si>
  <si>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</si>
  <si>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</si>
  <si>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</si>
  <si>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</si>
  <si>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</si>
  <si>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</si>
  <si>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</si>
  <si>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</si>
  <si>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</si>
  <si>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</si>
  <si>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</si>
  <si>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</si>
  <si>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</si>
  <si>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</si>
  <si>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</si>
  <si>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</si>
  <si>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</si>
  <si>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</si>
  <si>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</si>
  <si>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</si>
  <si>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</si>
  <si>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</si>
  <si>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</si>
  <si>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</si>
  <si>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</si>
  <si>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</si>
  <si>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</si>
  <si>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</si>
  <si>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</si>
  <si>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</si>
  <si>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</si>
  <si>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</si>
  <si>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</si>
  <si>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</si>
  <si>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</si>
  <si>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</si>
  <si>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</si>
  <si>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</si>
  <si>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</si>
  <si>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</si>
  <si>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</si>
  <si>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</si>
  <si>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</si>
  <si>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</si>
  <si>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</si>
  <si>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</si>
  <si>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</si>
  <si>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</si>
  <si>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</si>
  <si>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</si>
  <si>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</si>
  <si>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</si>
  <si>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</si>
  <si>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</si>
  <si>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</si>
  <si>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</si>
  <si>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</si>
  <si>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</si>
  <si>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</si>
  <si>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</si>
  <si>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</si>
  <si>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</si>
  <si>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</si>
  <si>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</si>
  <si>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</si>
  <si>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</si>
  <si>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</si>
  <si>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</si>
  <si>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</si>
  <si>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</si>
  <si>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</si>
  <si>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</si>
  <si>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</si>
  <si>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</si>
  <si>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</si>
  <si>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</si>
  <si>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</si>
  <si>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</si>
  <si>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</si>
  <si>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</si>
  <si>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</si>
  <si>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</si>
  <si>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</si>
  <si>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</si>
  <si>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</si>
  <si>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</si>
  <si>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</si>
  <si>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</si>
  <si>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</si>
  <si>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</si>
  <si>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</si>
  <si>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</si>
  <si>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</si>
  <si>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</si>
  <si>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</si>
  <si>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</si>
  <si>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</si>
  <si>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</si>
  <si>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</si>
  <si>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</si>
  <si>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</si>
  <si>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</si>
  <si>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</si>
  <si>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</si>
  <si>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</si>
  <si>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</si>
  <si>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</si>
  <si>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</si>
  <si>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</si>
  <si>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</si>
  <si>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</si>
  <si>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</si>
  <si>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</si>
  <si>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</si>
  <si>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</si>
  <si>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</si>
  <si>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</si>
  <si>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</si>
  <si>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</si>
  <si>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</si>
  <si>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</si>
  <si>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</si>
  <si>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</si>
  <si>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</si>
  <si>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</si>
  <si>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</si>
  <si>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</si>
  <si>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</si>
  <si>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</si>
  <si>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</si>
  <si>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</si>
  <si>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</si>
  <si>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</si>
  <si>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</si>
  <si>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</si>
  <si>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</si>
  <si>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</si>
  <si>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</si>
  <si>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</si>
  <si>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</si>
  <si>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</si>
  <si>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</si>
  <si>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</si>
  <si>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</si>
  <si>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</si>
  <si>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</si>
  <si>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</si>
  <si>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</si>
  <si>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</si>
  <si>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</si>
  <si>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</si>
  <si>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</si>
  <si>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</si>
  <si>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</si>
  <si>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</si>
  <si>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</si>
  <si>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</si>
  <si>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</si>
  <si>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</si>
  <si>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</si>
  <si>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</si>
  <si>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</si>
  <si>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</si>
  <si>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</si>
  <si>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</si>
  <si>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</si>
  <si>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</si>
  <si>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</si>
  <si>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</si>
  <si>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</si>
  <si>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</si>
  <si>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</si>
  <si>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</si>
  <si>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</si>
  <si>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</si>
  <si>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</si>
  <si>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</si>
  <si>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</si>
  <si>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</si>
  <si>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</si>
  <si>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</si>
  <si>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</si>
  <si>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</si>
  <si>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</si>
  <si>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</si>
  <si>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</si>
  <si>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</si>
  <si>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</si>
  <si>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</si>
  <si>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</si>
  <si>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</si>
  <si>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</si>
  <si>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</si>
  <si>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</si>
  <si>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</si>
  <si>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</si>
  <si>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</si>
  <si>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</si>
  <si>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</si>
  <si>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</si>
  <si>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</si>
  <si>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</si>
  <si>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</si>
  <si>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</si>
  <si>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</si>
  <si>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</si>
  <si>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</si>
  <si>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</si>
  <si>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</si>
  <si>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</si>
  <si>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</si>
  <si>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</si>
  <si>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</si>
  <si>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</si>
  <si>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</si>
  <si>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</si>
  <si>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</si>
  <si>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</si>
  <si>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</si>
  <si>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</si>
  <si>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</si>
  <si>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</si>
  <si>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</si>
  <si>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</si>
  <si>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</si>
  <si>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</si>
  <si>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</si>
  <si>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</si>
  <si>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</si>
  <si>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</si>
  <si>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</si>
  <si>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</si>
  <si>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</si>
  <si>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</si>
  <si>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</si>
  <si>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</si>
  <si>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</si>
  <si>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</si>
  <si>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</si>
  <si>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</si>
  <si>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</si>
  <si>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</si>
  <si>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</si>
  <si>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</si>
  <si>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</si>
  <si>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</si>
  <si>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</si>
  <si>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</si>
  <si>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</si>
  <si>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</si>
  <si>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</si>
  <si>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</si>
  <si>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</si>
  <si>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</si>
  <si>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</si>
  <si>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</si>
  <si>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</si>
  <si>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</si>
  <si>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</si>
  <si>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</si>
  <si>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</si>
  <si>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</si>
  <si>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</si>
  <si>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</si>
  <si>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</si>
  <si>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</si>
  <si>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</si>
  <si>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</si>
  <si>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</si>
  <si>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</si>
  <si>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</si>
  <si>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</si>
  <si>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</si>
  <si>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</si>
  <si>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</si>
  <si>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</si>
  <si>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</si>
  <si>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</si>
  <si>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</si>
  <si>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</si>
  <si>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</si>
  <si>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</si>
  <si>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</si>
  <si>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</si>
  <si>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</si>
  <si>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</si>
  <si>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</si>
  <si>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</si>
  <si>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</si>
  <si>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</si>
  <si>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</si>
  <si>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</si>
  <si>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</si>
  <si>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</si>
  <si>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</si>
  <si>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</si>
  <si>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</si>
  <si>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</si>
  <si>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</si>
  <si>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</si>
  <si>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</si>
  <si>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</si>
  <si>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</si>
  <si>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</si>
  <si>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</si>
  <si>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</si>
  <si>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</si>
  <si>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</si>
  <si>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</si>
  <si>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</si>
  <si>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</si>
  <si>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</si>
  <si>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</si>
  <si>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</si>
  <si>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</si>
  <si>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</si>
  <si>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</si>
  <si>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</si>
  <si>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</si>
  <si>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</si>
  <si>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</si>
  <si>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</si>
  <si>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</si>
  <si>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</si>
  <si>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</si>
  <si>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</si>
  <si>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</si>
  <si>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</si>
  <si>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</si>
  <si>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</si>
  <si>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</si>
  <si>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</si>
  <si>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</si>
  <si>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</si>
  <si>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</si>
  <si>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</si>
  <si>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</si>
  <si>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</si>
  <si>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</si>
  <si>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</si>
  <si>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</si>
  <si>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</si>
  <si>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</si>
  <si>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</si>
  <si>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</si>
  <si>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</si>
  <si>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</si>
  <si>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</si>
  <si>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</si>
  <si>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</si>
  <si>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</si>
  <si>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</si>
  <si>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</si>
  <si>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</si>
  <si>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</si>
  <si>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</si>
  <si>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</si>
  <si>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</si>
  <si>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</si>
  <si>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</si>
  <si>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</si>
  <si>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</si>
  <si>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</si>
  <si>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</si>
  <si>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</si>
  <si>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</si>
  <si>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</si>
  <si>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</si>
  <si>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</si>
  <si>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</si>
  <si>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</si>
  <si>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</si>
  <si>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</si>
  <si>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</si>
  <si>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</si>
  <si>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</si>
  <si>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</si>
  <si>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</si>
  <si>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</si>
  <si>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</si>
  <si>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</si>
  <si>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</si>
  <si>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</si>
  <si>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</si>
  <si>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</si>
  <si>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</si>
  <si>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</si>
  <si>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</si>
  <si>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</si>
  <si>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</si>
  <si>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</si>
  <si>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</si>
  <si>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</si>
  <si>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</si>
  <si>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</si>
  <si>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</si>
  <si>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</si>
  <si>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</si>
  <si>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</si>
  <si>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</si>
  <si>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</si>
  <si>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</si>
  <si>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</si>
  <si>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</si>
  <si>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</si>
  <si>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</si>
  <si>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</si>
  <si>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</si>
  <si>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</si>
  <si>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</si>
  <si>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</si>
  <si>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</si>
  <si>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</si>
  <si>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</si>
  <si>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</si>
  <si>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</si>
  <si>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</si>
  <si>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</si>
  <si>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</si>
  <si>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</si>
  <si>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</si>
  <si>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</si>
  <si>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</si>
  <si>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</si>
  <si>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</si>
  <si>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</si>
  <si>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</si>
  <si>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</si>
  <si>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</si>
  <si>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</si>
  <si>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</si>
  <si>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</si>
  <si>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</si>
  <si>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</si>
  <si>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</si>
  <si>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</si>
  <si>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</si>
  <si>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</si>
  <si>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</si>
  <si>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</si>
  <si>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</si>
  <si>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</si>
  <si>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</si>
  <si>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</si>
  <si>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</si>
  <si>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</si>
  <si>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</si>
  <si>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</si>
  <si>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</si>
  <si>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</si>
  <si>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</si>
  <si>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</si>
  <si>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</si>
  <si>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</si>
  <si>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</si>
  <si>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</si>
  <si>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</si>
  <si>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</si>
  <si>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</si>
  <si>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</si>
  <si>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</si>
  <si>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</si>
  <si>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</si>
  <si>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</si>
  <si>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</si>
  <si>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</si>
  <si>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</si>
  <si>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</si>
  <si>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</si>
  <si>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</si>
  <si>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</si>
  <si>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</si>
  <si>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</si>
  <si>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</si>
  <si>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</si>
  <si>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</si>
  <si>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</si>
  <si>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</si>
  <si>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</si>
  <si>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</si>
  <si>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</si>
  <si>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</si>
  <si>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</si>
  <si>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</si>
  <si>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</si>
  <si>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</si>
  <si>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</si>
  <si>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</si>
  <si>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</si>
  <si>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</si>
  <si>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</si>
  <si>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</si>
  <si>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</si>
  <si>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</si>
  <si>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</si>
  <si>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</si>
  <si>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</si>
  <si>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</si>
  <si>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</si>
  <si>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</si>
  <si>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</si>
  <si>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</si>
  <si>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</si>
  <si>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</si>
  <si>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</si>
  <si>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</si>
  <si>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</si>
  <si>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</si>
  <si>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</si>
  <si>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</si>
  <si>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</si>
  <si>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</si>
  <si>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</si>
  <si>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</si>
  <si>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</si>
  <si>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</si>
  <si>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</si>
  <si>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</si>
  <si>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</si>
  <si>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</si>
  <si>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</si>
  <si>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</si>
  <si>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</si>
  <si>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</si>
  <si>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</si>
  <si>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</si>
  <si>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</si>
  <si>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</si>
  <si>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</si>
  <si>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</si>
  <si>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</si>
  <si>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</si>
  <si>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</si>
  <si>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</si>
  <si>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</si>
  <si>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</si>
  <si>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</si>
  <si>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</si>
  <si>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</si>
  <si>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</si>
  <si>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</si>
  <si>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</si>
  <si>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</si>
  <si>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</si>
  <si>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</si>
  <si>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</si>
  <si>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</si>
  <si>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</si>
  <si>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</si>
  <si>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</si>
  <si>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</si>
  <si>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</si>
  <si>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</si>
  <si>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</si>
  <si>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</si>
  <si>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</si>
  <si>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</si>
  <si>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</si>
  <si>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</si>
  <si>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</si>
  <si>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</si>
  <si>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</si>
  <si>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</si>
  <si>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</si>
  <si>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</si>
  <si>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</si>
  <si>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</si>
  <si>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</si>
  <si>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</si>
  <si>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</si>
  <si>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</si>
  <si>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</si>
  <si>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</si>
  <si>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</si>
  <si>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</si>
  <si>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</si>
  <si>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</si>
  <si>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</si>
  <si>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</si>
  <si>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</si>
  <si>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</si>
  <si>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</si>
  <si>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</si>
  <si>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</si>
  <si>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</si>
  <si>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</si>
  <si>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</si>
  <si>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</si>
  <si>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</si>
  <si>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</si>
  <si>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</si>
  <si>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</si>
  <si>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</si>
  <si>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</si>
  <si>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</si>
  <si>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</si>
  <si>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</si>
  <si>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</si>
  <si>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</si>
  <si>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</si>
  <si>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</si>
  <si>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</si>
  <si>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</si>
  <si>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</si>
  <si>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</si>
  <si>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</si>
  <si>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</si>
  <si>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</si>
  <si>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</si>
  <si>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</si>
  <si>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</si>
  <si>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</si>
  <si>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</si>
  <si>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</si>
  <si>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</si>
  <si>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</si>
  <si>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</si>
  <si>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</si>
  <si>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</si>
  <si>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</si>
  <si>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</si>
  <si>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</si>
  <si>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</si>
  <si>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</si>
  <si>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</si>
  <si>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</si>
  <si>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</si>
  <si>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</si>
  <si>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</si>
  <si>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</si>
  <si>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</si>
  <si>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</si>
  <si>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</si>
  <si>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</si>
  <si>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</si>
  <si>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</si>
  <si>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</si>
  <si>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</si>
  <si>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</si>
  <si>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</si>
  <si>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</si>
  <si>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</si>
  <si>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</si>
  <si>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</si>
  <si>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</si>
  <si>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</si>
  <si>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</si>
  <si>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</si>
  <si>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</si>
  <si>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</si>
  <si>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</si>
  <si>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</si>
  <si>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</si>
  <si>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</si>
  <si>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</si>
  <si>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</si>
  <si>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</si>
  <si>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</si>
  <si>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</si>
  <si>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</si>
  <si>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</si>
  <si>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</si>
  <si>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</si>
  <si>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</si>
  <si>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</si>
  <si>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</si>
  <si>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</si>
  <si>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</si>
  <si>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</si>
  <si>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</si>
  <si>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</si>
  <si>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</si>
  <si>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</si>
  <si>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</si>
  <si>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</si>
  <si>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</si>
  <si>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</si>
  <si>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</si>
  <si>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</si>
  <si>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</si>
  <si>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</si>
  <si>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</si>
  <si>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</si>
  <si>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</si>
  <si>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</si>
  <si>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</si>
  <si>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</si>
  <si>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</si>
  <si>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</si>
  <si>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</si>
  <si>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</si>
  <si>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</si>
  <si>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</si>
  <si>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</si>
  <si>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</si>
  <si>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</si>
  <si>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</si>
  <si>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</si>
  <si>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</si>
  <si>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</si>
  <si>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</si>
  <si>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</si>
  <si>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</si>
  <si>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</si>
  <si>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</si>
  <si>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</si>
  <si>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</si>
  <si>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</si>
  <si>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</si>
  <si>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</si>
  <si>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</si>
  <si>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</si>
  <si>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</si>
  <si>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</si>
  <si>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</si>
  <si>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</si>
  <si>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</si>
  <si>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</si>
  <si>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</si>
  <si>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</si>
  <si>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</si>
  <si>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</si>
  <si>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</si>
  <si>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</si>
  <si>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</si>
  <si>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</si>
  <si>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</si>
  <si>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</si>
  <si>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</si>
  <si>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</si>
  <si>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</si>
  <si>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</si>
  <si>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</si>
  <si>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</si>
  <si>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</si>
  <si>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</si>
  <si>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</si>
  <si>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</si>
  <si>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</si>
  <si>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</si>
  <si>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</si>
  <si>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</si>
  <si>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</si>
  <si>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</si>
  <si>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</si>
  <si>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</si>
  <si>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</si>
  <si>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</si>
  <si>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</si>
  <si>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</si>
  <si>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</si>
  <si>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</si>
  <si>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</si>
  <si>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</si>
  <si>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</si>
  <si>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</si>
  <si>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</si>
  <si>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</si>
  <si>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</si>
  <si>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</si>
  <si>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</si>
  <si>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</si>
  <si>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</si>
  <si>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</si>
  <si>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</si>
  <si>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</si>
  <si>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</si>
  <si>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</si>
  <si>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</si>
  <si>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</si>
  <si>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</si>
  <si>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</si>
  <si>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</si>
  <si>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</si>
  <si>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</si>
  <si>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</si>
  <si>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</si>
  <si>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</si>
  <si>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</si>
  <si>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</si>
  <si>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</si>
  <si>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</si>
  <si>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</si>
  <si>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</si>
  <si>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</si>
  <si>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</si>
  <si>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</si>
  <si>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</si>
  <si>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</si>
  <si>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</si>
  <si>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</si>
  <si>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</si>
  <si>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</si>
  <si>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</si>
  <si>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</si>
  <si>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</si>
  <si>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</si>
  <si>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</si>
  <si>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</si>
  <si>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</si>
  <si>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</si>
  <si>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</si>
  <si>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</si>
  <si>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</si>
  <si>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</si>
  <si>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</si>
  <si>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</si>
  <si>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</si>
  <si>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</si>
  <si>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</si>
  <si>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</si>
  <si>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</si>
  <si>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</si>
  <si>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</si>
  <si>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</si>
  <si>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</si>
  <si>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</si>
  <si>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</si>
  <si>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</si>
  <si>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</si>
  <si>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</si>
  <si>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</si>
  <si>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</si>
  <si>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</si>
  <si>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</si>
  <si>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</si>
  <si>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</si>
  <si>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</si>
  <si>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</si>
  <si>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</si>
  <si>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</si>
  <si>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</si>
  <si>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</si>
  <si>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</si>
  <si>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</si>
  <si>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</si>
  <si>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</si>
  <si>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</si>
  <si>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</si>
  <si>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</si>
  <si>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</si>
  <si>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</si>
  <si>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</si>
  <si>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</si>
  <si>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</si>
  <si>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</si>
  <si>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</si>
  <si>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</si>
  <si>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</si>
  <si>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</si>
  <si>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</si>
  <si>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</si>
  <si>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</si>
  <si>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</si>
  <si>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</si>
  <si>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</si>
  <si>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</si>
  <si>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</si>
  <si>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</si>
  <si>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</si>
  <si>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</si>
  <si>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</si>
  <si>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</si>
  <si>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</si>
  <si>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</si>
  <si>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</si>
  <si>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</si>
  <si>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</si>
  <si>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</si>
  <si>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</si>
  <si>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</si>
  <si>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</si>
  <si>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</si>
  <si>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</si>
  <si>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</si>
  <si>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</si>
  <si>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</si>
  <si>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</si>
  <si>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</si>
  <si>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</si>
  <si>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</si>
  <si>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</si>
  <si>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</si>
  <si>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</si>
  <si>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</si>
  <si>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</si>
  <si>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</si>
  <si>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</si>
  <si>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</si>
  <si>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</si>
  <si>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</si>
  <si>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</si>
  <si>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</si>
  <si>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</si>
  <si>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</si>
  <si>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</si>
  <si>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</si>
  <si>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</si>
  <si>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</si>
  <si>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</si>
  <si>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</si>
  <si>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</si>
  <si>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</si>
  <si>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</si>
  <si>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</si>
  <si>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</si>
  <si>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</si>
  <si>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</si>
  <si>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</si>
  <si>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</si>
  <si>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</si>
  <si>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</si>
  <si>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</si>
  <si>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</si>
  <si>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</si>
  <si>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</si>
  <si>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</si>
  <si>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</si>
  <si>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</si>
  <si>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</si>
  <si>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</si>
  <si>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</si>
  <si>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</si>
  <si>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</si>
  <si>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</si>
  <si>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</si>
  <si>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</si>
  <si>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</si>
  <si>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</si>
  <si>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</si>
  <si>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</si>
  <si>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</si>
  <si>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</si>
  <si>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</si>
  <si>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</si>
  <si>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</si>
  <si>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</si>
  <si>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</si>
  <si>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</si>
  <si>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</si>
  <si>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</si>
  <si>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</si>
  <si>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</si>
  <si>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</si>
  <si>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</si>
  <si>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</si>
  <si>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</si>
  <si>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</si>
  <si>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</si>
  <si>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</si>
  <si>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</si>
  <si>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</si>
  <si>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</si>
  <si>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</si>
  <si>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</si>
  <si>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</si>
  <si>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</si>
  <si>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</si>
  <si>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</si>
  <si>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</si>
  <si>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</si>
  <si>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</si>
  <si>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</si>
  <si>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</si>
  <si>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</si>
  <si>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</si>
  <si>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</si>
  <si>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</si>
  <si>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</si>
  <si>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</si>
  <si>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</si>
  <si>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</si>
  <si>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</si>
  <si>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</si>
  <si>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</si>
  <si>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</si>
  <si>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</si>
  <si>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</si>
  <si>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</si>
  <si>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</si>
  <si>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</si>
  <si>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</si>
  <si>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</si>
  <si>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</si>
  <si>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</si>
  <si>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</si>
  <si>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</si>
  <si>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</si>
  <si>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</si>
  <si>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</si>
  <si>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</si>
  <si>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</si>
  <si>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</si>
  <si>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</si>
  <si>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</si>
  <si>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</si>
  <si>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</si>
  <si>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</si>
  <si>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</si>
  <si>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</si>
  <si>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</si>
  <si>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</si>
  <si>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</si>
  <si>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</si>
  <si>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</si>
  <si>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</si>
  <si>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</si>
  <si>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</si>
  <si>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</si>
  <si>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</si>
  <si>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</si>
  <si>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</si>
  <si>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</si>
  <si>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</si>
  <si>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</si>
  <si>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</si>
  <si>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</si>
  <si>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</si>
  <si>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</si>
  <si>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</si>
  <si>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</si>
  <si>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</si>
  <si>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</si>
  <si>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</si>
  <si>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</si>
  <si>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</si>
  <si>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</si>
  <si>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</si>
  <si>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</si>
  <si>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</si>
  <si>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</si>
  <si>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</si>
  <si>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</si>
  <si>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</si>
  <si>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</si>
  <si>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</si>
  <si>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</si>
  <si>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</si>
  <si>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</si>
  <si>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</si>
  <si>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</si>
  <si>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</si>
  <si>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</si>
  <si>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</si>
  <si>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</si>
  <si>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</si>
  <si>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</si>
  <si>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</si>
  <si>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</si>
  <si>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</si>
  <si>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</si>
  <si>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</si>
  <si>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</si>
  <si>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</si>
  <si>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</si>
  <si>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</si>
  <si>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</si>
  <si>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</si>
  <si>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</si>
  <si>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</si>
  <si>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</si>
  <si>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</si>
  <si>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</si>
  <si>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</si>
  <si>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</si>
  <si>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</si>
  <si>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</si>
  <si>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</si>
  <si>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</si>
  <si>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</si>
  <si>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</si>
  <si>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</si>
  <si>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</si>
  <si>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</si>
  <si>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</si>
  <si>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</si>
  <si>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</si>
  <si>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</si>
  <si>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</si>
  <si>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</si>
  <si>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</si>
  <si>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</si>
  <si>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</si>
  <si>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</si>
  <si>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</si>
  <si>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</si>
  <si>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</si>
  <si>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</si>
  <si>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</si>
  <si>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</si>
  <si>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</si>
  <si>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</si>
  <si>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</si>
  <si>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</si>
  <si>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</si>
  <si>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</si>
  <si>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</si>
  <si>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</si>
  <si>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</si>
  <si>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</si>
  <si>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</si>
  <si>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</si>
  <si>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</si>
  <si>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</si>
  <si>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</si>
  <si>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</si>
  <si>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</si>
  <si>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</si>
  <si>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</si>
  <si>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</si>
  <si>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</si>
  <si>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</si>
  <si>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</si>
  <si>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</si>
  <si>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</si>
  <si>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</si>
  <si>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</si>
  <si>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</si>
  <si>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</si>
  <si>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</si>
  <si>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</si>
  <si>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</si>
  <si>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</si>
  <si>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</si>
  <si>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</si>
  <si>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</si>
  <si>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</si>
  <si>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</si>
  <si>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</si>
  <si>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</si>
  <si>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</si>
  <si>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</si>
  <si>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</si>
  <si>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</si>
  <si>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</si>
  <si>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</si>
  <si>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</si>
  <si>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</si>
  <si>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</si>
  <si>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</si>
  <si>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</si>
  <si>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</si>
  <si>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</si>
  <si>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</si>
  <si>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</si>
  <si>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</si>
  <si>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</si>
  <si>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</si>
  <si>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</si>
  <si>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</si>
  <si>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</si>
  <si>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</si>
  <si>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</si>
  <si>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</si>
  <si>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</si>
  <si>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</si>
  <si>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</si>
  <si>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</si>
  <si>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</si>
  <si>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</si>
  <si>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</si>
  <si>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</si>
  <si>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</si>
  <si>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</si>
  <si>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</si>
  <si>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</si>
  <si>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</si>
  <si>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</si>
  <si>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</si>
  <si>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</si>
  <si>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</si>
  <si>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</si>
  <si>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</si>
  <si>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</si>
  <si>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</si>
  <si>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</si>
  <si>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</si>
  <si>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</si>
  <si>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</si>
  <si>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</si>
  <si>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</si>
  <si>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</si>
  <si>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</si>
  <si>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</si>
  <si>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</si>
  <si>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</si>
  <si>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</si>
  <si>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</si>
  <si>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</si>
  <si>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</si>
  <si>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</si>
  <si>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</si>
  <si>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</si>
  <si>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</si>
  <si>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</si>
  <si>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</si>
  <si>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</si>
  <si>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</si>
  <si>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</si>
  <si>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</si>
  <si>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</si>
  <si>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</si>
  <si>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</si>
  <si>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</si>
  <si>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</si>
  <si>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</si>
  <si>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</si>
  <si>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</si>
  <si>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</si>
  <si>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</si>
  <si>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</si>
  <si>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</si>
  <si>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</si>
  <si>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</si>
  <si>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</si>
  <si>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</si>
  <si>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</si>
  <si>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</si>
  <si>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</si>
  <si>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</si>
  <si>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</si>
  <si>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</si>
  <si>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</si>
  <si>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</si>
  <si>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</si>
  <si>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</si>
  <si>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</si>
  <si>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</si>
  <si>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</si>
  <si>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</si>
  <si>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</si>
  <si>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</si>
  <si>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</si>
  <si>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</si>
  <si>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</si>
  <si>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</si>
  <si>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</si>
  <si>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</si>
  <si>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</si>
  <si>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</si>
  <si>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</si>
  <si>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</si>
  <si>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</si>
  <si>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</si>
  <si>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</si>
  <si>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</si>
  <si>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</si>
  <si>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</si>
  <si>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</si>
  <si>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</si>
  <si>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</si>
  <si>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</si>
  <si>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</si>
  <si>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</si>
  <si>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</si>
  <si>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</si>
  <si>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</si>
  <si>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</si>
  <si>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</si>
  <si>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</si>
  <si>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</si>
  <si>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</si>
  <si>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</si>
  <si>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</si>
  <si>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</si>
  <si>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</si>
  <si>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</si>
  <si>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</si>
  <si>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</si>
  <si>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</si>
  <si>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</si>
  <si>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</si>
  <si>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</si>
  <si>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</si>
  <si>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</si>
  <si>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</si>
  <si>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</si>
  <si>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</si>
  <si>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</si>
  <si>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</si>
  <si>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</si>
  <si>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</si>
  <si>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</si>
  <si>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</si>
  <si>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</si>
  <si>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</si>
  <si>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</si>
  <si>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</si>
  <si>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</si>
  <si>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</si>
  <si>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</si>
  <si>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</si>
  <si>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</si>
  <si>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</si>
  <si>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</si>
  <si>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</si>
  <si>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</si>
  <si>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</si>
  <si>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</si>
  <si>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</si>
  <si>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</si>
  <si>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</si>
  <si>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</si>
  <si>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</si>
  <si>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</si>
  <si>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</si>
  <si>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</si>
  <si>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</si>
  <si>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</si>
  <si>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</si>
  <si>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</si>
  <si>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</si>
  <si>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</si>
  <si>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</si>
  <si>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</si>
  <si>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</si>
  <si>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</si>
  <si>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</si>
  <si>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</si>
  <si>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</si>
  <si>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</si>
  <si>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</si>
  <si>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</si>
  <si>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</si>
  <si>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</si>
  <si>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</si>
  <si>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</si>
  <si>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</si>
  <si>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</si>
  <si>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</si>
  <si>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</si>
  <si>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</si>
  <si>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</si>
  <si>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</si>
  <si>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</si>
  <si>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</si>
  <si>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</si>
  <si>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</si>
  <si>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</si>
  <si>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</si>
  <si>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</si>
  <si>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</si>
  <si>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</si>
  <si>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</si>
  <si>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</si>
  <si>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</si>
  <si>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</si>
  <si>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</si>
  <si>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</si>
  <si>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</si>
  <si>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</si>
  <si>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</si>
  <si>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</si>
  <si>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</si>
  <si>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</si>
  <si>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</si>
  <si>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</si>
  <si>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</si>
  <si>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</si>
  <si>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</si>
  <si>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</si>
  <si>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</si>
  <si>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</si>
  <si>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</si>
  <si>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</si>
  <si>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</si>
  <si>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</si>
  <si>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</si>
  <si>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</si>
  <si>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</si>
  <si>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</si>
  <si>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</si>
  <si>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</si>
  <si>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</si>
  <si>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</si>
  <si>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</si>
  <si>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</si>
  <si>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</si>
  <si>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</si>
  <si>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</si>
  <si>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</si>
  <si>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</si>
  <si>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</si>
  <si>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</si>
  <si>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</si>
  <si>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</si>
  <si>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</si>
  <si>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</si>
  <si>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</si>
  <si>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</si>
  <si>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</si>
  <si>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</si>
  <si>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</si>
  <si>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</si>
  <si>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</si>
  <si>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</si>
  <si>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</si>
  <si>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</si>
  <si>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</si>
  <si>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</si>
  <si>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</si>
  <si>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</si>
  <si>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</si>
  <si>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</si>
  <si>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</si>
  <si>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</si>
  <si>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</si>
  <si>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</si>
  <si>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</si>
  <si>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</si>
  <si>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</si>
  <si>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</si>
  <si>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</si>
  <si>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</si>
  <si>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</si>
  <si>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</si>
  <si>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</si>
  <si>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</si>
  <si>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</si>
  <si>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</si>
  <si>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</si>
  <si>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</si>
  <si>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</si>
  <si>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</si>
  <si>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</si>
  <si>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</si>
  <si>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</si>
  <si>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</si>
  <si>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</si>
  <si>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</si>
  <si>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</si>
  <si>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</si>
  <si>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</si>
  <si>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</si>
  <si>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</si>
  <si>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</si>
  <si>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</si>
  <si>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</si>
  <si>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</si>
  <si>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</si>
  <si>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</si>
  <si>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</si>
  <si>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</si>
  <si>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</si>
  <si>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</si>
  <si>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</si>
  <si>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</si>
  <si>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</si>
  <si>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</si>
  <si>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</si>
  <si>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</si>
  <si>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</si>
  <si>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</si>
  <si>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</si>
  <si>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</si>
  <si>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</si>
  <si>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</si>
  <si>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</si>
  <si>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</si>
  <si>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</si>
  <si>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</si>
  <si>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</si>
  <si>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</si>
  <si>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</si>
  <si>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</si>
  <si>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</si>
  <si>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</si>
  <si>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</si>
  <si>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</si>
  <si>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</si>
  <si>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</si>
  <si>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</si>
  <si>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</si>
  <si>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</si>
  <si>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</si>
  <si>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</si>
  <si>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</si>
  <si>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</si>
  <si>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</si>
  <si>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</si>
  <si>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</si>
  <si>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</si>
  <si>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</si>
  <si>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</si>
  <si>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</si>
  <si>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</si>
  <si>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</si>
  <si>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</si>
  <si>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</si>
  <si>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</si>
  <si>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</si>
  <si>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</si>
  <si>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</si>
  <si>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</si>
  <si>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</si>
  <si>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</si>
  <si>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</si>
  <si>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</si>
  <si>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</si>
  <si>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</si>
  <si>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</si>
  <si>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</si>
  <si>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</si>
  <si>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</si>
  <si>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</si>
  <si>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</si>
  <si>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</si>
  <si>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</si>
  <si>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</si>
  <si>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</si>
  <si>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</si>
  <si>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</si>
  <si>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</si>
  <si>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</si>
  <si>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</si>
  <si>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</si>
  <si>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</si>
  <si>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</si>
  <si>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</si>
  <si>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</si>
  <si>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</si>
  <si>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</si>
  <si>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</si>
  <si>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</si>
  <si>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</si>
  <si>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</si>
  <si>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</si>
  <si>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</si>
  <si>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</si>
  <si>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</si>
  <si>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</si>
  <si>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</si>
  <si>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</si>
  <si>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</si>
  <si>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</si>
  <si>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</si>
  <si>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</si>
  <si>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</si>
  <si>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</si>
  <si>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</si>
  <si>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</si>
  <si>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</si>
  <si>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</si>
  <si>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</si>
  <si>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</si>
  <si>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</si>
  <si>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</si>
  <si>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</si>
  <si>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</si>
  <si>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</si>
  <si>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</si>
  <si>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</si>
  <si>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</si>
  <si>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</si>
  <si>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</si>
  <si>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</si>
  <si>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</si>
  <si>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</si>
  <si>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</si>
  <si>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</si>
  <si>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</si>
  <si>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</si>
  <si>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</si>
  <si>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</si>
  <si>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</si>
  <si>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</si>
  <si>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</si>
  <si>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</si>
  <si>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</si>
  <si>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</si>
  <si>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</si>
  <si>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</si>
  <si>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</si>
  <si>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</si>
  <si>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</si>
  <si>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</si>
  <si>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</si>
  <si>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</si>
  <si>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</si>
  <si>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</si>
  <si>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</si>
  <si>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</si>
  <si>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</si>
  <si>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</si>
  <si>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</si>
  <si>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</si>
  <si>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</si>
  <si>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</si>
  <si>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</si>
  <si>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</si>
  <si>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</si>
  <si>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</si>
  <si>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</si>
  <si>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</si>
  <si>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</si>
  <si>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</si>
  <si>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</si>
  <si>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</si>
  <si>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</si>
  <si>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</si>
  <si>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</si>
  <si>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</si>
  <si>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</si>
  <si>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</si>
  <si>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</si>
  <si>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</si>
  <si>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</si>
  <si>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</si>
  <si>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</si>
  <si>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</si>
  <si>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</si>
  <si>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</si>
  <si>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</si>
  <si>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</si>
  <si>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</si>
  <si>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</si>
  <si>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</si>
  <si>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</si>
  <si>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</si>
  <si>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</si>
  <si>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</si>
  <si>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</si>
  <si>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</si>
  <si>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</si>
  <si>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</si>
  <si>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</si>
  <si>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</si>
  <si>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</si>
  <si>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</si>
  <si>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</si>
  <si>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</si>
  <si>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</si>
  <si>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</si>
  <si>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</si>
  <si>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</si>
  <si>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</si>
  <si>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</si>
  <si>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</si>
  <si>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</si>
  <si>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</si>
  <si>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</si>
  <si>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</si>
  <si>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</si>
  <si>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</si>
  <si>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</si>
  <si>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</si>
  <si>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</si>
  <si>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</si>
  <si>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</si>
  <si>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</si>
  <si>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</si>
  <si>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</si>
  <si>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</si>
  <si>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</si>
  <si>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</si>
  <si>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</si>
  <si>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</si>
  <si>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</si>
  <si>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</si>
  <si>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</si>
  <si>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</si>
  <si>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</si>
  <si>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</si>
  <si>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</si>
  <si>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</si>
  <si>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</si>
  <si>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</si>
  <si>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</si>
  <si>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</si>
  <si>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</si>
  <si>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</si>
  <si>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</si>
  <si>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</si>
  <si>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</si>
  <si>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</si>
  <si>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</si>
  <si>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</si>
  <si>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</si>
  <si>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</si>
  <si>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</si>
  <si>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</si>
  <si>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</si>
  <si>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</si>
  <si>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</si>
  <si>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</si>
  <si>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</si>
  <si>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</si>
  <si>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</si>
  <si>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</si>
  <si>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</si>
  <si>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</si>
  <si>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</si>
  <si>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</si>
  <si>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</si>
  <si>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</si>
  <si>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</si>
  <si>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</si>
  <si>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</si>
  <si>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</si>
  <si>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</si>
  <si>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</si>
  <si>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</si>
  <si>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</si>
  <si>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</si>
  <si>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</si>
  <si>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</si>
  <si>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</si>
  <si>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</si>
  <si>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</si>
  <si>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</si>
  <si>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</si>
  <si>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</si>
  <si>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</si>
  <si>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</si>
  <si>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</si>
  <si>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</si>
  <si>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</si>
  <si>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</si>
  <si>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</si>
  <si>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</si>
  <si>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</si>
  <si>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</si>
  <si>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</si>
  <si>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</si>
  <si>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</si>
  <si>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</si>
  <si>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</si>
  <si>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</si>
  <si>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</si>
  <si>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</si>
  <si>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</si>
  <si>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</si>
  <si>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</si>
  <si>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</si>
  <si>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</si>
  <si>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</si>
  <si>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</si>
  <si>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</si>
  <si>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</si>
  <si>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</si>
  <si>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</si>
  <si>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</si>
  <si>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</si>
  <si>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</si>
  <si>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</si>
  <si>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</si>
  <si>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</si>
  <si>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</si>
  <si>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</si>
  <si>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</si>
  <si>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</si>
  <si>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</si>
  <si>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</si>
  <si>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</si>
  <si>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</si>
  <si>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</si>
  <si>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</si>
  <si>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</si>
  <si>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</si>
  <si>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</si>
  <si>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</si>
  <si>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</si>
  <si>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</si>
  <si>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</si>
  <si>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</si>
  <si>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</si>
  <si>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</si>
  <si>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</si>
  <si>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</si>
  <si>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</si>
  <si>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</si>
  <si>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</si>
  <si>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</si>
  <si>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</si>
  <si>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</si>
  <si>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</si>
  <si>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</si>
  <si>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</si>
  <si>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</si>
  <si>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</si>
  <si>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</si>
  <si>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</si>
  <si>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</si>
  <si>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</si>
  <si>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</si>
  <si>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</si>
  <si>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</si>
  <si>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</si>
  <si>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</si>
  <si>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</si>
  <si>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</si>
  <si>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</si>
  <si>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</si>
  <si>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</si>
  <si>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</si>
  <si>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</si>
  <si>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</si>
  <si>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</si>
  <si>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</si>
  <si>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</si>
  <si>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</si>
  <si>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</si>
  <si>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</si>
  <si>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</si>
  <si>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</si>
  <si>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</si>
  <si>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</si>
  <si>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</si>
  <si>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</si>
  <si>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</si>
  <si>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</si>
  <si>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</si>
  <si>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</si>
  <si>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</si>
  <si>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</si>
  <si>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</si>
  <si>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</si>
  <si>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</si>
  <si>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</si>
  <si>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</si>
  <si>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</si>
  <si>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</si>
  <si>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</si>
  <si>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</si>
  <si>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</si>
  <si>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</si>
  <si>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</si>
  <si>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</si>
  <si>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</si>
  <si>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</si>
  <si>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</si>
  <si>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</si>
  <si>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</si>
  <si>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</si>
  <si>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</si>
  <si>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</si>
  <si>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</si>
  <si>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</si>
  <si>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</si>
  <si>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</si>
  <si>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</si>
  <si>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</si>
  <si>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</si>
  <si>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</si>
  <si>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</si>
  <si>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</si>
  <si>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</si>
  <si>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</si>
  <si>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</si>
  <si>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</si>
  <si>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</si>
  <si>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</si>
  <si>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</si>
  <si>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</si>
  <si>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</si>
  <si>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</si>
  <si>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</si>
  <si>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</si>
  <si>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</si>
  <si>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</si>
  <si>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</si>
  <si>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</si>
  <si>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</si>
  <si>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</si>
  <si>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</si>
  <si>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</si>
  <si>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</si>
  <si>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</si>
  <si>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</si>
  <si>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</si>
  <si>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</si>
  <si>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</si>
  <si>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</si>
  <si>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</si>
  <si>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</si>
  <si>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</si>
  <si>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</si>
  <si>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</si>
  <si>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</si>
  <si>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</si>
  <si>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</si>
  <si>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</si>
  <si>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</si>
  <si>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</si>
  <si>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</si>
  <si>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</si>
  <si>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</si>
  <si>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</si>
  <si>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</si>
  <si>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</si>
  <si>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</si>
  <si>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</si>
  <si>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</si>
  <si>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</si>
  <si>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</si>
  <si>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</si>
  <si>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</si>
  <si>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</si>
  <si>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</si>
  <si>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</si>
  <si>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</si>
  <si>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</si>
  <si>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</si>
  <si>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</si>
  <si>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</si>
  <si>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</si>
  <si>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</si>
  <si>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</si>
  <si>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</si>
  <si>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</si>
  <si>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</si>
  <si>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</si>
  <si>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</si>
  <si>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</si>
  <si>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</si>
  <si>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</si>
  <si>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</si>
  <si>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</si>
  <si>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</si>
  <si>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</si>
  <si>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</si>
  <si>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</si>
  <si>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</si>
  <si>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</si>
  <si>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</si>
  <si>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</si>
  <si>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</si>
  <si>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</si>
  <si>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</si>
  <si>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</si>
  <si>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</si>
  <si>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</si>
  <si>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</si>
  <si>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</si>
  <si>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</si>
  <si>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</si>
  <si>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</si>
  <si>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</si>
  <si>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</si>
  <si>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</si>
  <si>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</si>
  <si>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</si>
  <si>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</si>
  <si>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</si>
  <si>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</si>
  <si>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</si>
  <si>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</si>
  <si>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</si>
  <si>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</si>
  <si>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</si>
  <si>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</si>
  <si>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</si>
  <si>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</si>
  <si>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</si>
  <si>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</si>
  <si>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</si>
  <si>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</si>
  <si>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</si>
  <si>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</si>
  <si>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</si>
  <si>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</si>
  <si>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</si>
  <si>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</si>
  <si>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</si>
  <si>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</si>
  <si>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</si>
  <si>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</si>
  <si>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</si>
  <si>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</si>
  <si>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</si>
  <si>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</si>
  <si>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</si>
  <si>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</si>
  <si>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</si>
  <si>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</si>
  <si>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</si>
  <si>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</si>
  <si>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</si>
  <si>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</si>
  <si>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</si>
  <si>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</si>
  <si>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</si>
  <si>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</si>
  <si>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</si>
  <si>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</si>
  <si>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</si>
  <si>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</si>
  <si>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</si>
  <si>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</si>
  <si>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</si>
  <si>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</si>
  <si>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</si>
  <si>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</si>
  <si>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</si>
  <si>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</si>
  <si>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</si>
  <si>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</si>
  <si>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</si>
  <si>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</si>
  <si>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</si>
  <si>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</si>
  <si>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</si>
  <si>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</si>
  <si>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</si>
  <si>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</si>
  <si>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</si>
  <si>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</si>
  <si>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</si>
  <si>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</si>
  <si>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</si>
  <si>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</si>
  <si>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</si>
  <si>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</si>
  <si>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</si>
  <si>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</si>
  <si>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</si>
  <si>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</si>
  <si>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</si>
  <si>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</si>
  <si>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</si>
  <si>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</si>
  <si>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</si>
  <si>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</si>
  <si>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</si>
  <si>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</si>
  <si>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</si>
  <si>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</si>
  <si>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</si>
  <si>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</si>
  <si>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</si>
  <si>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</si>
  <si>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</si>
  <si>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</si>
  <si>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</si>
  <si>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</si>
  <si>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</si>
  <si>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</si>
  <si>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</si>
  <si>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</si>
  <si>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</si>
  <si>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</si>
  <si>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</si>
  <si>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</si>
  <si>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</si>
  <si>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</si>
  <si>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</si>
  <si>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</si>
  <si>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</si>
  <si>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</si>
  <si>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</si>
  <si>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</si>
  <si>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</si>
  <si>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</si>
  <si>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</si>
  <si>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</si>
  <si>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</si>
  <si>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</si>
  <si>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</si>
  <si>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</si>
  <si>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</si>
  <si>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</si>
  <si>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</si>
  <si>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</si>
  <si>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</si>
  <si>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</si>
  <si>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</si>
  <si>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</si>
  <si>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</si>
  <si>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</si>
  <si>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</si>
  <si>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</si>
  <si>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</si>
  <si>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</si>
  <si>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</si>
  <si>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</si>
  <si>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</si>
  <si>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</si>
  <si>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</si>
  <si>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</si>
  <si>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</si>
  <si>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</si>
  <si>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</si>
  <si>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</si>
  <si>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</si>
  <si>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</si>
  <si>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</si>
  <si>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</si>
  <si>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</si>
  <si>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</si>
  <si>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</si>
  <si>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</si>
  <si>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</si>
  <si>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</si>
  <si>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</si>
  <si>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</si>
  <si>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</si>
  <si>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</si>
  <si>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</si>
  <si>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</si>
  <si>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</si>
  <si>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</si>
  <si>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</si>
  <si>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</si>
  <si>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</si>
  <si>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</si>
  <si>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</si>
  <si>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</si>
  <si>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</si>
  <si>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</si>
  <si>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</si>
  <si>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</si>
  <si>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</si>
  <si>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</si>
  <si>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</si>
  <si>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</si>
  <si>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</si>
  <si>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</si>
  <si>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</si>
  <si>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</si>
  <si>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</si>
  <si>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</si>
  <si>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</si>
  <si>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</si>
  <si>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</si>
  <si>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</si>
  <si>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</si>
  <si>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</si>
  <si>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</si>
  <si>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</si>
  <si>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</si>
  <si>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</si>
  <si>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</si>
  <si>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</si>
  <si>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</si>
  <si>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</si>
  <si>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</si>
  <si>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</si>
  <si>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</si>
  <si>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</si>
  <si>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</si>
  <si>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</si>
  <si>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</si>
  <si>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</si>
  <si>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</si>
  <si>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</si>
  <si>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</si>
  <si>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</si>
  <si>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</si>
  <si>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</si>
  <si>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</si>
  <si>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</si>
  <si>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</si>
  <si>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</si>
  <si>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</si>
  <si>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</si>
  <si>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</si>
  <si>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</si>
  <si>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</si>
  <si>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</si>
  <si>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</si>
  <si>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</si>
  <si>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</si>
  <si>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</si>
  <si>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</si>
  <si>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</si>
  <si>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</si>
  <si>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</si>
  <si>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</si>
  <si>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</si>
  <si>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</si>
  <si>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</si>
  <si>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</si>
  <si>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</si>
  <si>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</si>
  <si>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</si>
  <si>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</si>
  <si>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</si>
  <si>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</si>
  <si>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</si>
  <si>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</si>
  <si>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</si>
  <si>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</si>
  <si>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</si>
  <si>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</si>
  <si>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</si>
  <si>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</si>
  <si>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</si>
  <si>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</si>
  <si>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</si>
  <si>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</si>
  <si>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</si>
  <si>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</si>
  <si>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</si>
  <si>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</si>
  <si>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</si>
  <si>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</si>
  <si>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</si>
  <si>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</si>
  <si>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</si>
  <si>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</si>
  <si>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</si>
  <si>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</si>
  <si>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</si>
  <si>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</si>
  <si>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</si>
  <si>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</si>
  <si>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</si>
  <si>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</si>
  <si>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</si>
  <si>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</si>
  <si>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</si>
  <si>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</si>
  <si>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</si>
  <si>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</si>
  <si>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</si>
  <si>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</si>
  <si>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</si>
  <si>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</si>
  <si>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</si>
  <si>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</si>
  <si>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</si>
  <si>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</si>
  <si>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</si>
  <si>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</si>
  <si>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</si>
  <si>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</si>
  <si>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</si>
  <si>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</si>
  <si>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</si>
  <si>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</si>
  <si>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</si>
  <si>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</si>
  <si>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</si>
  <si>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</si>
  <si>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</si>
  <si>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</si>
  <si>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</si>
  <si>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</si>
  <si>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</si>
  <si>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</si>
  <si>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</si>
  <si>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</si>
  <si>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</si>
  <si>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</si>
  <si>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</si>
  <si>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</si>
  <si>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</si>
  <si>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</si>
  <si>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</si>
  <si>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</si>
  <si>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</si>
  <si>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</si>
  <si>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</si>
  <si>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</si>
  <si>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</si>
  <si>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</si>
  <si>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</si>
  <si>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</si>
  <si>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</si>
  <si>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</si>
  <si>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</si>
  <si>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</si>
  <si>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</si>
  <si>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</si>
  <si>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</si>
  <si>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</si>
  <si>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</si>
  <si>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</si>
  <si>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</si>
  <si>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</si>
  <si>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</si>
  <si>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</si>
  <si>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</si>
  <si>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</si>
  <si>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</si>
  <si>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</si>
  <si>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</si>
  <si>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</si>
  <si>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</si>
  <si>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</si>
  <si>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</si>
  <si>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</si>
  <si>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</si>
  <si>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</si>
  <si>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</si>
  <si>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</si>
  <si>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</si>
  <si>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</si>
  <si>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</si>
  <si>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</si>
  <si>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</si>
  <si>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</si>
  <si>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</si>
  <si>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</si>
  <si>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</si>
  <si>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</si>
  <si>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</si>
  <si>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</si>
  <si>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</si>
  <si>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</si>
  <si>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</si>
  <si>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</si>
  <si>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</si>
  <si>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</si>
  <si>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</si>
  <si>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</si>
  <si>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</si>
  <si>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</si>
  <si>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</si>
  <si>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</si>
  <si>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</si>
  <si>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</si>
  <si>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</si>
  <si>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</si>
  <si>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</si>
  <si>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</si>
  <si>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</si>
  <si>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</si>
  <si>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</si>
  <si>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</si>
  <si>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</si>
  <si>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</si>
  <si>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</si>
  <si>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</si>
  <si>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</si>
  <si>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</si>
  <si>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</si>
  <si>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</si>
  <si>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</si>
  <si>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</si>
  <si>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</si>
  <si>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</si>
  <si>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</si>
  <si>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</si>
  <si>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</si>
  <si>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</si>
  <si>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</si>
  <si>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</si>
  <si>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</si>
  <si>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</si>
  <si>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</si>
  <si>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</si>
  <si>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</si>
  <si>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</si>
  <si>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</si>
  <si>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</si>
  <si>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</si>
  <si>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</si>
  <si>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</si>
  <si>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</si>
  <si>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</si>
  <si>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</si>
  <si>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</si>
  <si>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</si>
  <si>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</si>
  <si>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</si>
  <si>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</si>
  <si>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</si>
  <si>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</si>
  <si>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</si>
  <si>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</si>
  <si>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</si>
  <si>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</si>
  <si>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</si>
  <si>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</si>
  <si>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</si>
  <si>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</si>
  <si>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</si>
  <si>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</si>
  <si>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</si>
  <si>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</si>
  <si>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</si>
  <si>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</si>
  <si>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</si>
  <si>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</si>
  <si>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</si>
  <si>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</si>
  <si>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</si>
  <si>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</si>
  <si>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</si>
  <si>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</si>
  <si>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</si>
  <si>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</si>
  <si>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</si>
  <si>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</si>
  <si>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</si>
  <si>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</si>
  <si>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</si>
  <si>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</si>
  <si>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</si>
  <si>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</si>
  <si>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</si>
  <si>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</si>
  <si>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</si>
  <si>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</si>
  <si>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</si>
  <si>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</si>
  <si>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</si>
  <si>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</si>
  <si>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</si>
  <si>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</si>
  <si>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</si>
  <si>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</si>
  <si>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</si>
  <si>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</si>
  <si>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</si>
  <si>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</si>
  <si>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</si>
  <si>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</si>
  <si>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</si>
  <si>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</si>
  <si>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</si>
  <si>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</si>
  <si>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</si>
  <si>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</si>
  <si>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</si>
  <si>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</si>
  <si>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</si>
  <si>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</si>
  <si>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</si>
  <si>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</si>
  <si>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</si>
  <si>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</si>
  <si>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</si>
  <si>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</si>
  <si>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</si>
  <si>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</si>
  <si>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</si>
  <si>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</si>
  <si>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</si>
  <si>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</si>
  <si>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</si>
  <si>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</si>
  <si>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</si>
  <si>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</si>
  <si>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</si>
  <si>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</si>
  <si>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</si>
  <si>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</si>
  <si>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</si>
  <si>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</si>
  <si>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</si>
  <si>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</si>
  <si>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</si>
  <si>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</si>
  <si>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</si>
  <si>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</si>
  <si>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</si>
  <si>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</si>
  <si>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</si>
  <si>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</si>
  <si>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</si>
  <si>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</si>
  <si>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</si>
  <si>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</si>
  <si>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</si>
  <si>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</si>
  <si>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</si>
  <si>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</si>
  <si>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</si>
  <si>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</si>
  <si>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</si>
  <si>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</si>
  <si>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</si>
  <si>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</si>
  <si>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</si>
  <si>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</si>
  <si>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</si>
  <si>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</si>
  <si>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</si>
  <si>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</si>
  <si>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</si>
  <si>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</si>
  <si>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</si>
  <si>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</si>
  <si>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</si>
  <si>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</si>
  <si>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</si>
  <si>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</si>
  <si>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</si>
  <si>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</si>
  <si>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</si>
  <si>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</si>
  <si>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</si>
  <si>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</si>
  <si>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</si>
  <si>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</si>
  <si>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</si>
  <si>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</si>
  <si>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</si>
  <si>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</si>
  <si>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</si>
  <si>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</si>
  <si>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</si>
  <si>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</si>
  <si>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</si>
  <si>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</si>
  <si>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</si>
  <si>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</si>
  <si>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</si>
  <si>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</si>
  <si>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</si>
  <si>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</si>
  <si>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</si>
  <si>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</si>
  <si>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</si>
  <si>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</si>
  <si>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</si>
  <si>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</si>
  <si>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</si>
  <si>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</si>
  <si>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</si>
  <si>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</si>
  <si>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</si>
  <si>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</si>
  <si>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</si>
  <si>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</si>
  <si>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</si>
  <si>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</si>
  <si>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</si>
  <si>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</si>
  <si>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</si>
  <si>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</si>
  <si>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</si>
  <si>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</si>
  <si>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</si>
  <si>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</si>
  <si>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</si>
  <si>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</si>
  <si>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</si>
  <si>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</si>
  <si>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</si>
  <si>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</si>
  <si>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</si>
  <si>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</si>
  <si>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</si>
  <si>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</si>
  <si>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</si>
  <si>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</si>
  <si>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</si>
  <si>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</si>
  <si>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</si>
  <si>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</si>
  <si>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</si>
  <si>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</si>
  <si>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</si>
  <si>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</si>
  <si>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</si>
  <si>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</si>
  <si>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</si>
  <si>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</si>
  <si>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</si>
  <si>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</si>
  <si>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</si>
  <si>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</si>
  <si>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</si>
  <si>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</si>
  <si>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</si>
  <si>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</si>
  <si>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</si>
  <si>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</si>
  <si>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</si>
  <si>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</si>
  <si>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</si>
  <si>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</si>
  <si>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</si>
  <si>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</si>
  <si>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</si>
  <si>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</si>
  <si>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</si>
  <si>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</si>
  <si>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</si>
  <si>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</si>
  <si>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</si>
  <si>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</si>
  <si>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</si>
  <si>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</si>
  <si>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</si>
  <si>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</si>
  <si>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</si>
  <si>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</si>
  <si>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</si>
  <si>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</si>
  <si>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</si>
  <si>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</si>
  <si>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</si>
  <si>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</si>
  <si>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</si>
  <si>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</si>
  <si>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</si>
  <si>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</si>
  <si>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</si>
  <si>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</si>
  <si>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</si>
  <si>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</si>
  <si>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</si>
  <si>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</si>
  <si>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</si>
  <si>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</si>
  <si>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</si>
  <si>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</si>
  <si>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</si>
  <si>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</si>
  <si>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</si>
  <si>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</si>
  <si>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</si>
  <si>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</si>
  <si>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</si>
  <si>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</si>
  <si>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</si>
  <si>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</si>
  <si>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</si>
  <si>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</si>
  <si>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</si>
  <si>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</si>
  <si>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</si>
  <si>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</si>
  <si>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</si>
  <si>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</si>
  <si>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</si>
  <si>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</si>
  <si>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</si>
  <si>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</si>
  <si>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</si>
  <si>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</si>
  <si>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</si>
  <si>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</si>
  <si>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</si>
  <si>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</si>
  <si>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</si>
  <si>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</si>
  <si>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</si>
  <si>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</si>
  <si>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</si>
  <si>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</si>
  <si>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</si>
  <si>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</si>
  <si>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</si>
  <si>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</si>
  <si>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</si>
  <si>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</si>
  <si>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</si>
  <si>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</si>
  <si>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</si>
  <si>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</si>
  <si>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</si>
  <si>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</si>
  <si>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</si>
  <si>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</si>
  <si>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</si>
  <si>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</si>
  <si>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</si>
  <si>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</si>
  <si>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</si>
  <si>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</si>
  <si>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</si>
  <si>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</si>
  <si>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</si>
  <si>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</si>
  <si>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</si>
  <si>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</si>
  <si>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</si>
  <si>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</si>
  <si>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</si>
  <si>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</si>
  <si>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</si>
  <si>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</si>
  <si>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</si>
  <si>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</si>
  <si>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</si>
  <si>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</si>
  <si>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</si>
  <si>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</si>
  <si>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</si>
  <si>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</si>
  <si>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</si>
  <si>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</si>
  <si>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</si>
  <si>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</si>
  <si>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</si>
  <si>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</si>
  <si>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</si>
  <si>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</si>
  <si>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</si>
  <si>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</si>
  <si>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</si>
  <si>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</si>
  <si>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</si>
  <si>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</si>
  <si>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</si>
  <si>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</si>
  <si>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</si>
  <si>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</si>
  <si>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</si>
  <si>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</si>
  <si>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</si>
  <si>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</si>
  <si>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</si>
  <si>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</si>
  <si>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</si>
  <si>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</si>
  <si>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</si>
  <si>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</si>
  <si>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</si>
  <si>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</si>
  <si>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</si>
  <si>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</si>
  <si>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</si>
  <si>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</si>
  <si>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</si>
  <si>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</si>
  <si>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</si>
  <si>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</si>
  <si>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</si>
  <si>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</si>
  <si>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</si>
  <si>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</si>
  <si>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</si>
  <si>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</si>
  <si>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</si>
  <si>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</si>
  <si>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</si>
  <si>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</si>
  <si>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</si>
  <si>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</si>
  <si>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</si>
  <si>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</si>
  <si>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</si>
  <si>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</si>
  <si>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</si>
  <si>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</si>
  <si>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</si>
  <si>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</si>
  <si>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</si>
  <si>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</si>
  <si>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</si>
  <si>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</si>
  <si>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</si>
  <si>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</si>
  <si>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</si>
  <si>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</si>
  <si>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</si>
  <si>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</si>
  <si>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</si>
  <si>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</si>
  <si>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</si>
  <si>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</si>
  <si>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</si>
  <si>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</si>
  <si>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</si>
  <si>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</si>
  <si>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</si>
  <si>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</si>
  <si>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</si>
  <si>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</si>
  <si>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</si>
  <si>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</si>
  <si>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</si>
  <si>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</si>
  <si>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</si>
  <si>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</si>
  <si>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</si>
  <si>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</si>
  <si>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</si>
  <si>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</si>
  <si>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</si>
  <si>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</si>
  <si>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</si>
  <si>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</si>
  <si>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</si>
  <si>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</si>
  <si>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</si>
  <si>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</si>
  <si>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</si>
  <si>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</si>
  <si>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</si>
  <si>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</si>
  <si>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</si>
  <si>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</si>
  <si>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</si>
  <si>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</si>
  <si>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</si>
  <si>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</si>
  <si>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</si>
  <si>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</si>
  <si>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</si>
  <si>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</si>
  <si>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</si>
  <si>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</si>
  <si>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</si>
  <si>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</si>
  <si>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</si>
  <si>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</si>
  <si>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</si>
  <si>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</si>
  <si>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</si>
  <si>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</si>
  <si>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</si>
  <si>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</si>
  <si>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</si>
  <si>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</si>
  <si>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</si>
  <si>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</si>
  <si>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</si>
  <si>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</si>
  <si>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</si>
  <si>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</si>
  <si>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</si>
  <si>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</si>
  <si>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</si>
  <si>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</si>
  <si>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</si>
  <si>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</si>
  <si>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</si>
  <si>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</si>
  <si>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</si>
  <si>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</si>
  <si>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</si>
  <si>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</si>
  <si>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</si>
  <si>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</si>
  <si>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</si>
  <si>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</si>
  <si>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</si>
  <si>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</si>
  <si>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</si>
  <si>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</si>
  <si>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</si>
  <si>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</si>
  <si>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</si>
  <si>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</si>
  <si>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</si>
  <si>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</si>
  <si>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</si>
  <si>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</si>
  <si>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</si>
  <si>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</si>
  <si>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</si>
  <si>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</si>
  <si>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</si>
  <si>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</si>
  <si>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</si>
  <si>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</si>
  <si>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</si>
  <si>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</si>
  <si>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</si>
  <si>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</si>
  <si>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</si>
  <si>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</si>
  <si>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</si>
  <si>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</si>
  <si>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</si>
  <si>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</si>
  <si>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</si>
  <si>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</si>
  <si>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</si>
  <si>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</si>
  <si>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</si>
  <si>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</si>
  <si>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</si>
  <si>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</si>
  <si>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</si>
  <si>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</si>
  <si>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</si>
  <si>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</si>
  <si>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</si>
  <si>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</si>
  <si>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</si>
  <si>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</si>
  <si>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</si>
  <si>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</si>
  <si>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</si>
  <si>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</si>
  <si>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</si>
  <si>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</si>
  <si>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</si>
  <si>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</si>
  <si>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</si>
  <si>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</si>
  <si>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</si>
  <si>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</si>
  <si>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</si>
  <si>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</si>
  <si>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</si>
  <si>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</si>
  <si>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</si>
  <si>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</si>
  <si>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</si>
  <si>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</si>
  <si>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</si>
  <si>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</si>
  <si>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</si>
  <si>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</si>
  <si>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</si>
  <si>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</si>
  <si>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</si>
  <si>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</si>
  <si>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</si>
  <si>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</si>
  <si>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</si>
  <si>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</si>
  <si>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</si>
  <si>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</si>
  <si>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</si>
  <si>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</si>
  <si>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</si>
  <si>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</si>
  <si>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</si>
  <si>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</si>
  <si>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</si>
  <si>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</si>
  <si>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</si>
  <si>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</si>
  <si>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</si>
  <si>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</si>
  <si>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</si>
  <si>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</si>
  <si>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</si>
  <si>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</si>
  <si>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</si>
  <si>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</si>
  <si>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</si>
  <si>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</si>
  <si>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</si>
  <si>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</si>
  <si>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</si>
  <si>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</si>
  <si>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</si>
  <si>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</si>
  <si>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</si>
  <si>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</si>
  <si>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</si>
  <si>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</si>
  <si>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</si>
  <si>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</si>
  <si>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</si>
  <si>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</si>
  <si>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</si>
  <si>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</si>
  <si>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</si>
  <si>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</si>
  <si>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</si>
  <si>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</si>
  <si>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</si>
  <si>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</si>
  <si>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</si>
  <si>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</si>
  <si>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</si>
  <si>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</si>
  <si>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</si>
  <si>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</si>
  <si>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</si>
  <si>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</si>
  <si>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</si>
  <si>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</si>
  <si>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</si>
  <si>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</si>
  <si>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</si>
  <si>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</si>
  <si>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</si>
  <si>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</si>
  <si>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</si>
  <si>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</si>
  <si>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</si>
  <si>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</si>
  <si>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</si>
  <si>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</si>
  <si>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</si>
  <si>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</si>
  <si>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</si>
  <si>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</si>
  <si>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</si>
  <si>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</si>
  <si>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</si>
  <si>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</si>
  <si>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</si>
  <si>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</si>
  <si>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</si>
  <si>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</si>
  <si>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</si>
  <si>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</si>
  <si>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</si>
  <si>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</si>
  <si>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</si>
  <si>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</si>
  <si>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</si>
  <si>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</si>
  <si>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</si>
  <si>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</si>
  <si>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</si>
  <si>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</si>
  <si>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</si>
  <si>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</si>
  <si>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</si>
  <si>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</si>
  <si>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</si>
  <si>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</si>
  <si>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</si>
  <si>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</si>
  <si>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</si>
  <si>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</si>
  <si>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</si>
  <si>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</si>
  <si>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</si>
  <si>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</si>
  <si>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</si>
  <si>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</si>
  <si>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</si>
  <si>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</si>
  <si>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</si>
  <si>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</si>
  <si>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</si>
  <si>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</si>
  <si>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</si>
  <si>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</si>
  <si>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</si>
  <si>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</si>
  <si>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</si>
  <si>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</si>
  <si>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</si>
  <si>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</si>
  <si>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</si>
  <si>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</si>
  <si>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</si>
  <si>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</si>
  <si>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</si>
  <si>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</si>
  <si>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</si>
  <si>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</si>
  <si>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</si>
  <si>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</si>
  <si>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</si>
  <si>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</si>
  <si>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</si>
  <si>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</si>
  <si>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</si>
  <si>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</si>
  <si>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</si>
  <si>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</si>
  <si>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</si>
  <si>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</si>
  <si>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</si>
  <si>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</si>
  <si>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</si>
  <si>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</si>
  <si>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</si>
  <si>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</si>
  <si>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</si>
  <si>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</si>
  <si>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</si>
  <si>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</si>
  <si>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</si>
  <si>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</si>
  <si>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</si>
  <si>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</si>
  <si>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</si>
  <si>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</si>
  <si>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</si>
  <si>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</si>
  <si>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</si>
  <si>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</si>
  <si>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</si>
  <si>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</si>
  <si>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</si>
  <si>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</si>
  <si>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</si>
  <si>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</si>
  <si>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</si>
  <si>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</si>
  <si>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</si>
  <si>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</si>
  <si>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</si>
  <si>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</si>
  <si>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</si>
  <si>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</si>
  <si>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</si>
  <si>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</si>
  <si>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</si>
  <si>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</si>
  <si>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</si>
  <si>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</si>
  <si>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</si>
  <si>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</si>
  <si>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</si>
  <si>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</si>
  <si>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</si>
  <si>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</si>
  <si>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</si>
  <si>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</si>
  <si>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</si>
  <si>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</si>
  <si>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</si>
  <si>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</si>
  <si>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</si>
  <si>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</si>
  <si>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</si>
  <si>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</si>
  <si>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</si>
  <si>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</si>
  <si>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</si>
  <si>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</si>
  <si>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</si>
  <si>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</si>
  <si>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</si>
  <si>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</si>
  <si>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</si>
  <si>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</si>
  <si>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</si>
  <si>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</si>
  <si>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</si>
  <si>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</si>
  <si>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</si>
  <si>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</si>
  <si>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</si>
  <si>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</si>
  <si>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</si>
  <si>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</si>
  <si>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</si>
  <si>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</si>
  <si>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</si>
  <si>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</si>
  <si>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</si>
  <si>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</si>
  <si>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</si>
  <si>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</si>
  <si>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</si>
  <si>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</si>
  <si>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</si>
  <si>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</si>
  <si>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</si>
  <si>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</si>
  <si>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</si>
  <si>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</si>
  <si>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</si>
  <si>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</si>
  <si>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</si>
  <si>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</si>
  <si>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</si>
  <si>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</si>
  <si>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</si>
  <si>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</si>
  <si>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</si>
  <si>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</si>
  <si>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</si>
  <si>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</si>
  <si>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</si>
  <si>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</si>
  <si>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</si>
  <si>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</si>
  <si>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</si>
  <si>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</si>
  <si>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</si>
  <si>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</si>
  <si>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</si>
  <si>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</si>
  <si>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</si>
  <si>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</si>
  <si>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</si>
  <si>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</si>
  <si>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</si>
  <si>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</si>
  <si>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</si>
  <si>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</si>
  <si>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</si>
  <si>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</si>
  <si>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</si>
  <si>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</si>
  <si>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</si>
  <si>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</si>
  <si>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</si>
  <si>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</si>
  <si>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</si>
  <si>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</si>
  <si>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</si>
  <si>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</si>
  <si>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</si>
  <si>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</si>
  <si>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</si>
  <si>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</si>
  <si>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</si>
  <si>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</si>
  <si>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</si>
  <si>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</si>
  <si>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</si>
  <si>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</si>
  <si>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</si>
  <si>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</si>
  <si>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</si>
  <si>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</si>
  <si>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</si>
  <si>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</si>
  <si>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</si>
  <si>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</si>
  <si>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</si>
  <si>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</si>
  <si>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</si>
  <si>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</si>
  <si>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</si>
  <si>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</si>
  <si>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</si>
  <si>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</si>
  <si>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</si>
  <si>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</si>
  <si>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</si>
  <si>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</si>
  <si>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</si>
  <si>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</si>
  <si>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</si>
  <si>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</si>
  <si>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</si>
  <si>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</si>
  <si>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</si>
  <si>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</si>
  <si>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</si>
  <si>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</si>
  <si>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</si>
  <si>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</si>
  <si>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</si>
  <si>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</si>
  <si>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</si>
  <si>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</si>
  <si>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</si>
  <si>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</si>
  <si>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</si>
  <si>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</si>
  <si>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</si>
  <si>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</si>
  <si>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</si>
  <si>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</si>
  <si>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</si>
  <si>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</si>
  <si>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</si>
  <si>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</si>
  <si>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</si>
  <si>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</si>
  <si>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</si>
  <si>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</si>
  <si>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</si>
  <si>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</si>
  <si>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</si>
  <si>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</si>
  <si>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</si>
  <si>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</si>
  <si>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</si>
  <si>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</si>
  <si>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</si>
  <si>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</si>
  <si>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</si>
  <si>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</si>
  <si>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</si>
  <si>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</si>
  <si>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</si>
  <si>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</si>
  <si>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</si>
  <si>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</si>
  <si>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</si>
  <si>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</si>
  <si>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</si>
  <si>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</si>
  <si>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</si>
  <si>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</si>
  <si>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</si>
  <si>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</si>
  <si>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</si>
  <si>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</si>
  <si>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</si>
  <si>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</si>
  <si>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</si>
  <si>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</si>
  <si>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</si>
  <si>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</si>
  <si>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</si>
  <si>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</si>
  <si>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</si>
  <si>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</si>
  <si>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</si>
  <si>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</si>
  <si>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</si>
  <si>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</si>
  <si>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</si>
  <si>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</si>
  <si>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</si>
  <si>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</si>
  <si>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</si>
  <si>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</si>
  <si>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</si>
  <si>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</si>
  <si>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</si>
  <si>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</si>
  <si>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</si>
  <si>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</si>
  <si>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</si>
  <si>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</si>
  <si>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</si>
  <si>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</si>
  <si>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</si>
  <si>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</si>
  <si>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</si>
  <si>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</si>
  <si>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</si>
  <si>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</si>
  <si>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</si>
  <si>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</si>
  <si>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</si>
  <si>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</si>
  <si>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</si>
  <si>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</si>
  <si>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</si>
  <si>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</si>
  <si>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</si>
  <si>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</si>
  <si>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</si>
  <si>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</si>
  <si>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</si>
  <si>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</si>
  <si>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</si>
  <si>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</si>
  <si>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</si>
  <si>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</si>
  <si>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</si>
  <si>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</si>
  <si>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</si>
  <si>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</si>
  <si>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</si>
  <si>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</si>
  <si>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</si>
  <si>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</si>
  <si>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</si>
  <si>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</si>
  <si>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</si>
  <si>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</si>
  <si>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</si>
  <si>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</si>
  <si>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</si>
  <si>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</si>
  <si>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</si>
  <si>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</si>
  <si>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</si>
  <si>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</si>
  <si>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</si>
  <si>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</si>
  <si>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</si>
  <si>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</si>
  <si>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</si>
  <si>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</si>
  <si>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</si>
  <si>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</si>
  <si>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</si>
  <si>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</si>
  <si>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</si>
  <si>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</si>
  <si>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</si>
  <si>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</si>
  <si>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</si>
  <si>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</si>
  <si>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</si>
  <si>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</si>
  <si>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</si>
  <si>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</si>
  <si>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</si>
  <si>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</si>
  <si>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</si>
  <si>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</si>
  <si>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</si>
  <si>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</si>
  <si>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</si>
  <si>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</si>
  <si>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</si>
  <si>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</si>
  <si>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</si>
  <si>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</si>
  <si>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</si>
  <si>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</si>
  <si>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</si>
  <si>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</si>
  <si>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</si>
  <si>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</si>
  <si>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</si>
  <si>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</si>
  <si>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</si>
  <si>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</si>
  <si>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</si>
  <si>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</si>
  <si>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</si>
  <si>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</si>
  <si>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</si>
  <si>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</si>
  <si>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</si>
  <si>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</si>
  <si>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</si>
  <si>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</si>
  <si>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</si>
  <si>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</si>
  <si>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</si>
  <si>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</si>
  <si>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</si>
  <si>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</si>
  <si>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</si>
  <si>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</si>
  <si>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</si>
  <si>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</si>
  <si>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</si>
  <si>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</si>
  <si>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</si>
  <si>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</si>
  <si>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</si>
  <si>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</si>
  <si>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</si>
  <si>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</si>
  <si>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</si>
  <si>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</si>
  <si>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</si>
  <si>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</si>
  <si>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</si>
  <si>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</si>
  <si>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</si>
  <si>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</si>
  <si>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</si>
  <si>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</si>
  <si>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</si>
  <si>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</si>
  <si>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</si>
  <si>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</si>
  <si>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</si>
  <si>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</si>
  <si>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</si>
  <si>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</si>
  <si>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</si>
  <si>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</si>
  <si>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</si>
  <si>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</si>
  <si>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</si>
  <si>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</si>
  <si>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</si>
  <si>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</si>
  <si>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</si>
  <si>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</si>
  <si>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</si>
  <si>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</si>
  <si>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</si>
  <si>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</si>
  <si>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</si>
  <si>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</si>
  <si>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</si>
  <si>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</si>
  <si>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</si>
  <si>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</si>
  <si>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</si>
  <si>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</si>
  <si>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</si>
  <si>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</si>
  <si>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</si>
  <si>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</si>
  <si>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</si>
  <si>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</si>
  <si>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</si>
  <si>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</si>
  <si>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</si>
  <si>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</si>
  <si>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</si>
  <si>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</si>
  <si>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</si>
  <si>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</si>
  <si>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</si>
  <si>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</si>
  <si>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</si>
  <si>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</si>
  <si>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</si>
  <si>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</si>
  <si>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</si>
  <si>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</si>
  <si>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</si>
  <si>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</si>
  <si>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</si>
  <si>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</si>
  <si>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</si>
  <si>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</si>
  <si>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</si>
  <si>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</si>
  <si>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</si>
  <si>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</si>
  <si>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</si>
  <si>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</si>
  <si>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</si>
  <si>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</si>
  <si>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</si>
  <si>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</si>
  <si>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</si>
  <si>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</si>
  <si>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</si>
  <si>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</si>
  <si>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</si>
  <si>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</si>
  <si>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</si>
  <si>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</si>
  <si>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</si>
  <si>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</si>
  <si>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</si>
  <si>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</si>
  <si>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</si>
  <si>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</si>
  <si>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</si>
  <si>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</si>
  <si>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</si>
  <si>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</si>
  <si>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</si>
  <si>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</si>
  <si>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</si>
  <si>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</si>
  <si>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</si>
  <si>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</si>
  <si>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</si>
  <si>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</si>
  <si>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</si>
  <si>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</si>
  <si>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</si>
  <si>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</si>
  <si>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</si>
  <si>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</si>
  <si>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</si>
  <si>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</si>
  <si>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</si>
  <si>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</si>
  <si>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</si>
  <si>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</si>
  <si>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</si>
  <si>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</si>
  <si>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</si>
  <si>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</si>
  <si>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</si>
  <si>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</si>
  <si>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</si>
  <si>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</si>
  <si>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</si>
  <si>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</si>
  <si>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</si>
  <si>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</si>
  <si>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</si>
  <si>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</si>
  <si>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</si>
  <si>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</si>
  <si>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</si>
  <si>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</si>
  <si>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</si>
  <si>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</si>
  <si>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</si>
  <si>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</si>
  <si>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</si>
  <si>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</si>
  <si>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</si>
  <si>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</si>
  <si>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</si>
  <si>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</si>
  <si>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</si>
  <si>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</si>
  <si>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</si>
  <si>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</si>
  <si>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</si>
  <si>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</si>
  <si>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</si>
  <si>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</si>
  <si>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</si>
  <si>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</si>
  <si>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</si>
  <si>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</si>
  <si>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</si>
  <si>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</si>
  <si>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</si>
  <si>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</si>
  <si>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</si>
  <si>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</si>
  <si>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</si>
  <si>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</si>
  <si>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</si>
  <si>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</si>
  <si>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</si>
  <si>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</si>
  <si>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</si>
  <si>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</si>
  <si>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</si>
  <si>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</si>
  <si>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</si>
  <si>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</si>
  <si>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</si>
  <si>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</si>
  <si>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</si>
  <si>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</si>
  <si>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</si>
  <si>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</si>
  <si>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</si>
  <si>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</si>
  <si>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</si>
  <si>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</si>
  <si>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</si>
  <si>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</si>
  <si>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</si>
  <si>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</si>
  <si>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</si>
  <si>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</si>
  <si>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</si>
  <si>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</si>
  <si>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</si>
  <si>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</si>
  <si>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</si>
  <si>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</si>
  <si>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</si>
  <si>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</si>
  <si>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</si>
  <si>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</si>
  <si>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</si>
  <si>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</si>
  <si>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</si>
  <si>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</si>
  <si>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</si>
  <si>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</si>
  <si>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</si>
  <si>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</si>
  <si>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</si>
  <si>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</si>
  <si>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</si>
  <si>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</si>
  <si>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</si>
  <si>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</si>
  <si>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</si>
  <si>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</si>
  <si>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</si>
  <si>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</si>
  <si>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</si>
  <si>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</si>
  <si>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</si>
  <si>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</si>
  <si>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</si>
  <si>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</si>
  <si>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</si>
  <si>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</si>
  <si>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</si>
  <si>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</si>
  <si>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</si>
  <si>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</si>
  <si>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</si>
  <si>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</si>
  <si>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</si>
  <si>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</si>
  <si>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</si>
  <si>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</si>
  <si>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</si>
  <si>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</si>
  <si>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</si>
  <si>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</si>
  <si>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</si>
  <si>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</si>
  <si>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</si>
  <si>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</si>
  <si>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</si>
  <si>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</si>
  <si>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</si>
  <si>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</si>
  <si>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</si>
  <si>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</si>
  <si>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</si>
  <si>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</si>
  <si>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</si>
  <si>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</si>
  <si>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</si>
  <si>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</si>
  <si>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</si>
  <si>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</si>
  <si>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</si>
  <si>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</si>
  <si>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</si>
  <si>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</si>
  <si>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</si>
  <si>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</si>
  <si>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</si>
  <si>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</si>
  <si>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</si>
  <si>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</si>
  <si>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</si>
  <si>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</si>
  <si>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</si>
  <si>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</si>
  <si>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</si>
  <si>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</si>
  <si>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</si>
  <si>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</si>
  <si>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</si>
  <si>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</si>
  <si>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</si>
  <si>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</si>
  <si>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</si>
  <si>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</si>
  <si>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</si>
  <si>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</si>
  <si>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</si>
  <si>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</si>
  <si>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</si>
  <si>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</si>
  <si>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</si>
  <si>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</si>
  <si>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</si>
  <si>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</si>
  <si>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</si>
  <si>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</si>
  <si>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</si>
  <si>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</si>
  <si>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</si>
  <si>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</si>
  <si>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</si>
  <si>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</si>
  <si>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</si>
  <si>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</si>
  <si>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</si>
  <si>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</si>
  <si>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</si>
  <si>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</si>
  <si>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</si>
  <si>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</si>
  <si>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</si>
  <si>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</si>
  <si>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</si>
  <si>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</si>
  <si>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</si>
  <si>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</si>
  <si>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</si>
  <si>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</si>
  <si>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</si>
  <si>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</si>
  <si>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</si>
  <si>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</si>
  <si>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</si>
  <si>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</si>
  <si>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</si>
  <si>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</si>
  <si>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</si>
  <si>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</si>
  <si>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</si>
  <si>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</si>
  <si>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</si>
  <si>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</si>
  <si>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</si>
  <si>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</si>
  <si>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</si>
  <si>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</si>
  <si>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</si>
  <si>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</si>
  <si>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</si>
  <si>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</si>
  <si>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</si>
  <si>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</si>
  <si>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</si>
  <si>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</si>
  <si>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</si>
  <si>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</si>
  <si>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</si>
  <si>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</si>
  <si>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</si>
  <si>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</si>
  <si>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</si>
  <si>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</si>
  <si>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</si>
  <si>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</si>
  <si>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</si>
  <si>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</si>
  <si>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</si>
  <si>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</si>
  <si>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</si>
  <si>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</si>
  <si>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</si>
  <si>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</si>
  <si>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</si>
  <si>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</si>
  <si>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</si>
  <si>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</si>
  <si>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</si>
  <si>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</si>
  <si>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</si>
  <si>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</si>
  <si>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</si>
  <si>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</si>
  <si>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</si>
  <si>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</si>
  <si>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</si>
  <si>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</si>
  <si>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</si>
  <si>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</si>
  <si>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</si>
  <si>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</si>
  <si>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</si>
  <si>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</si>
  <si>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</si>
  <si>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</si>
  <si>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</si>
  <si>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</si>
  <si>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</si>
  <si>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</si>
  <si>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</si>
  <si>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</si>
  <si>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</si>
  <si>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</si>
  <si>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</si>
  <si>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</si>
  <si>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</si>
  <si>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</si>
  <si>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</si>
  <si>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</si>
  <si>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</si>
  <si>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</si>
  <si>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</si>
  <si>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</si>
  <si>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</si>
  <si>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</si>
  <si>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</si>
  <si>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</si>
  <si>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</si>
  <si>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</si>
  <si>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</si>
  <si>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</si>
  <si>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</si>
  <si>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</si>
  <si>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</si>
  <si>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</si>
  <si>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</si>
  <si>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</si>
  <si>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</si>
  <si>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</si>
  <si>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</si>
  <si>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</si>
  <si>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</si>
  <si>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</si>
  <si>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</si>
  <si>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</si>
  <si>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</si>
  <si>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</si>
  <si>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</si>
  <si>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</si>
  <si>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</si>
  <si>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</si>
  <si>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</si>
  <si>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</si>
  <si>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</si>
  <si>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</si>
  <si>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</si>
  <si>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</si>
  <si>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</si>
  <si>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</si>
  <si>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</si>
  <si>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</si>
  <si>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</si>
  <si>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</si>
  <si>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</si>
  <si>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</si>
  <si>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</si>
  <si>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</si>
  <si>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</si>
  <si>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</si>
  <si>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</si>
  <si>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</si>
  <si>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</si>
  <si>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</si>
  <si>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</si>
  <si>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</si>
  <si>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</si>
  <si>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</si>
  <si>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</si>
  <si>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</si>
  <si>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</si>
  <si>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</si>
  <si>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</si>
  <si>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</si>
  <si>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</si>
  <si>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</si>
  <si>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</si>
  <si>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</si>
  <si>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</si>
  <si>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</si>
  <si>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</si>
  <si>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</si>
  <si>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</si>
  <si>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</si>
  <si>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</si>
  <si>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</si>
  <si>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</si>
  <si>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</si>
  <si>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</si>
  <si>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</si>
  <si>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</si>
  <si>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</si>
  <si>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</si>
  <si>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</si>
  <si>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</si>
  <si>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</si>
  <si>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</si>
  <si>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</si>
  <si>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</si>
  <si>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</si>
  <si>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</si>
  <si>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</si>
  <si>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</si>
  <si>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</si>
  <si>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</si>
  <si>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</si>
  <si>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</si>
  <si>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</si>
  <si>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</si>
  <si>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</si>
  <si>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</si>
  <si>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</si>
  <si>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</si>
  <si>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</si>
  <si>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</si>
  <si>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</si>
  <si>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</si>
  <si>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</si>
  <si>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</si>
  <si>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</si>
  <si>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</si>
  <si>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</si>
  <si>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</si>
  <si>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</si>
  <si>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</si>
  <si>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</si>
  <si>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</si>
  <si>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</si>
  <si>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</si>
  <si>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</si>
  <si>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</si>
  <si>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</si>
  <si>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</si>
  <si>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</si>
  <si>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</si>
  <si>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</si>
  <si>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</si>
  <si>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</si>
  <si>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</si>
  <si>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</si>
  <si>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</si>
  <si>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</si>
  <si>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</si>
  <si>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</si>
  <si>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</si>
  <si>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</si>
  <si>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</si>
  <si>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</si>
  <si>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</si>
  <si>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</si>
  <si>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</si>
  <si>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</si>
  <si>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</si>
  <si>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</si>
  <si>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</si>
  <si>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</si>
  <si>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</si>
  <si>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</si>
  <si>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</si>
  <si>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</si>
  <si>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</si>
  <si>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</si>
  <si>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</si>
  <si>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</si>
  <si>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</si>
  <si>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</si>
  <si>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</si>
  <si>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</si>
  <si>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</si>
  <si>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</si>
  <si>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</si>
  <si>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</si>
  <si>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</si>
  <si>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</si>
  <si>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</si>
  <si>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</si>
  <si>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</si>
  <si>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</si>
  <si>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</si>
  <si>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</si>
  <si>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</si>
  <si>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</si>
  <si>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</si>
  <si>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</si>
  <si>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</si>
  <si>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</si>
  <si>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</si>
  <si>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</si>
  <si>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</si>
  <si>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</si>
  <si>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</si>
  <si>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</si>
  <si>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</si>
  <si>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</si>
  <si>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</si>
  <si>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</si>
  <si>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</si>
  <si>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</si>
  <si>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</si>
  <si>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</si>
  <si>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</si>
  <si>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</si>
  <si>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</si>
  <si>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</si>
  <si>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</si>
  <si>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</si>
  <si>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</si>
  <si>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</si>
  <si>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</si>
  <si>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</si>
  <si>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</si>
  <si>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</si>
  <si>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</si>
  <si>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</si>
  <si>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</si>
  <si>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</si>
  <si>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</si>
  <si>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</si>
  <si>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</si>
  <si>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</si>
  <si>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</si>
  <si>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</si>
  <si>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</si>
  <si>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</si>
  <si>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</si>
  <si>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</si>
  <si>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</si>
  <si>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</si>
  <si>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</si>
  <si>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</si>
  <si>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</si>
  <si>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</si>
  <si>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</si>
  <si>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</si>
  <si>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</si>
  <si>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</si>
  <si>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</si>
  <si>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</si>
  <si>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</si>
  <si>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</si>
  <si>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</si>
  <si>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</si>
  <si>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</si>
  <si>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</si>
  <si>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</si>
  <si>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</si>
  <si>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</si>
  <si>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</si>
  <si>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</si>
  <si>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</si>
  <si>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</si>
  <si>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</si>
  <si>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</si>
  <si>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</si>
  <si>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</si>
  <si>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</si>
  <si>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</si>
  <si>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</si>
  <si>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</si>
  <si>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</si>
  <si>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</si>
  <si>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</si>
  <si>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</si>
  <si>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</si>
  <si>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</si>
  <si>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</si>
  <si>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</si>
  <si>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</si>
  <si>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</si>
  <si>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</si>
  <si>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</si>
  <si>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</si>
  <si>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</si>
  <si>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</si>
  <si>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</si>
  <si>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</si>
  <si>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</si>
  <si>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</si>
  <si>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</si>
  <si>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</si>
  <si>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</si>
  <si>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</si>
  <si>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</si>
  <si>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</si>
  <si>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</si>
  <si>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</si>
  <si>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</si>
  <si>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</si>
  <si>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</si>
  <si>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</si>
  <si>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</si>
  <si>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</si>
  <si>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</si>
  <si>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</si>
  <si>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</si>
  <si>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</si>
  <si>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</si>
  <si>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</si>
  <si>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</si>
  <si>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</si>
  <si>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</si>
  <si>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</si>
  <si>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</si>
  <si>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</si>
  <si>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</si>
  <si>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</si>
  <si>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</si>
  <si>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</si>
  <si>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</si>
  <si>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</si>
  <si>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</si>
  <si>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</si>
  <si>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</si>
  <si>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</si>
  <si>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</si>
  <si>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</si>
  <si>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</si>
  <si>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</si>
  <si>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</si>
  <si>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</si>
  <si>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</si>
  <si>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</si>
  <si>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</si>
  <si>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</si>
  <si>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</si>
  <si>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</si>
  <si>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</si>
  <si>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</si>
  <si>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</si>
  <si>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</si>
  <si>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</si>
  <si>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</si>
  <si>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</si>
  <si>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</si>
  <si>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</si>
  <si>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</si>
  <si>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</si>
  <si>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</si>
  <si>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</si>
  <si>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</si>
  <si>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</si>
  <si>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</si>
  <si>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</si>
  <si>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</si>
  <si>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</si>
  <si>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</si>
  <si>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</si>
  <si>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</si>
  <si>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</si>
  <si>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</si>
  <si>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</si>
  <si>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</si>
  <si>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</si>
  <si>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</si>
  <si>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</si>
  <si>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</si>
  <si>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</si>
  <si>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</si>
  <si>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</si>
  <si>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</si>
  <si>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</si>
  <si>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</si>
  <si>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</si>
  <si>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</si>
  <si>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</si>
  <si>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</si>
  <si>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</si>
  <si>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</si>
  <si>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</si>
  <si>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</si>
  <si>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</si>
  <si>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</si>
  <si>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</si>
  <si>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</si>
  <si>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</si>
  <si>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</si>
  <si>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</si>
  <si>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</si>
  <si>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</si>
  <si>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</si>
  <si>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</si>
  <si>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</si>
  <si>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</si>
  <si>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</si>
  <si>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</si>
  <si>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</si>
  <si>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</si>
  <si>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</si>
  <si>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</si>
  <si>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</si>
  <si>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</si>
  <si>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</si>
  <si>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</si>
  <si>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</si>
  <si>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</si>
  <si>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</si>
  <si>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</si>
  <si>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</si>
  <si>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</si>
  <si>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</si>
  <si>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</si>
  <si>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</si>
  <si>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</si>
  <si>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</si>
  <si>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</si>
  <si>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</si>
  <si>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</si>
  <si>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</si>
  <si>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</si>
  <si>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</si>
  <si>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</si>
  <si>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</si>
  <si>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</si>
  <si>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</si>
  <si>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</si>
  <si>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</si>
  <si>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</si>
  <si>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</si>
  <si>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</si>
  <si>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</si>
  <si>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</si>
  <si>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</si>
  <si>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</si>
  <si>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</si>
  <si>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</si>
  <si>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</si>
  <si>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</si>
  <si>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</si>
  <si>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</si>
  <si>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</si>
  <si>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</si>
  <si>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</si>
  <si>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</si>
  <si>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</si>
  <si>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</si>
  <si>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</si>
  <si>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</si>
  <si>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</si>
  <si>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</si>
  <si>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</si>
  <si>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</si>
  <si>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</si>
  <si>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</si>
  <si>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</si>
  <si>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</si>
  <si>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</si>
  <si>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</si>
  <si>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</si>
  <si>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</si>
  <si>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</si>
  <si>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</si>
  <si>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</si>
  <si>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</si>
  <si>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</si>
  <si>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</si>
  <si>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</si>
  <si>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</si>
  <si>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</si>
  <si>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</si>
  <si>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</si>
  <si>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</si>
  <si>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</si>
  <si>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</si>
  <si>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</si>
  <si>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</si>
  <si>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</si>
  <si>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</si>
  <si>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</si>
  <si>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</si>
  <si>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</si>
  <si>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</si>
  <si>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</si>
  <si>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</si>
  <si>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</si>
  <si>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</si>
  <si>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</si>
  <si>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</si>
  <si>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</si>
  <si>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</si>
  <si>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</si>
  <si>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</si>
  <si>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</si>
  <si>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</si>
  <si>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</si>
  <si>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</si>
  <si>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</si>
  <si>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</si>
  <si>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</si>
  <si>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</si>
  <si>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</si>
  <si>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</si>
  <si>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</si>
  <si>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</si>
  <si>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</si>
  <si>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</si>
  <si>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</si>
  <si>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</si>
  <si>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</si>
  <si>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</si>
  <si>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</si>
  <si>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</si>
  <si>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</si>
  <si>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</si>
  <si>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</si>
  <si>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</si>
  <si>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</si>
  <si>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</si>
  <si>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</si>
  <si>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</si>
  <si>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</si>
  <si>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</si>
  <si>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</si>
  <si>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</si>
  <si>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</si>
  <si>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</si>
  <si>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</si>
  <si>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</si>
  <si>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</si>
  <si>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</si>
  <si>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</si>
  <si>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</si>
  <si>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</si>
  <si>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</si>
  <si>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</si>
  <si>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</si>
  <si>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</si>
  <si>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</si>
  <si>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</si>
  <si>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</si>
  <si>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</si>
  <si>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</si>
  <si>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</si>
  <si>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</si>
  <si>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</si>
  <si>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</si>
  <si>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</si>
  <si>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</si>
  <si>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</si>
  <si>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</si>
  <si>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</si>
  <si>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</si>
  <si>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</si>
  <si>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</si>
  <si>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</si>
  <si>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</si>
  <si>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</si>
  <si>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</si>
  <si>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</si>
  <si>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</si>
  <si>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</si>
  <si>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</si>
  <si>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</si>
  <si>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</si>
  <si>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</si>
  <si>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</si>
  <si>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</si>
  <si>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</si>
  <si>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</si>
  <si>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</si>
  <si>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</si>
  <si>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</si>
  <si>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</si>
  <si>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</si>
  <si>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</si>
  <si>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</si>
  <si>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</si>
  <si>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</si>
  <si>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</si>
  <si>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</si>
  <si>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</si>
  <si>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</si>
  <si>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</si>
  <si>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</si>
  <si>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</si>
  <si>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</si>
  <si>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</si>
  <si>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</si>
  <si>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</si>
  <si>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</si>
  <si>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</si>
  <si>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</si>
  <si>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</si>
  <si>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</si>
  <si>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</si>
  <si>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</si>
  <si>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</si>
  <si>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</si>
  <si>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</si>
  <si>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</si>
  <si>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</si>
  <si>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</si>
  <si>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</si>
  <si>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</si>
  <si>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</si>
  <si>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</si>
  <si>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</si>
  <si>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</si>
  <si>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</si>
  <si>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</si>
  <si>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</si>
  <si>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</si>
  <si>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</si>
  <si>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</si>
  <si>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</si>
  <si>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</si>
  <si>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</si>
  <si>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</si>
  <si>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</si>
  <si>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</si>
  <si>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</si>
  <si>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</si>
  <si>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</si>
  <si>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</si>
  <si>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</si>
  <si>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</si>
  <si>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</si>
  <si>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</si>
  <si>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</si>
  <si>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</si>
  <si>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</si>
  <si>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</si>
  <si>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</si>
  <si>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</si>
  <si>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</si>
  <si>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</si>
  <si>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</si>
  <si>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</si>
  <si>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</si>
  <si>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</si>
  <si>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</si>
  <si>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</si>
  <si>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</si>
  <si>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</si>
  <si>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</si>
  <si>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</si>
  <si>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</si>
  <si>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</si>
  <si>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</si>
  <si>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</si>
  <si>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</si>
  <si>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</si>
  <si>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</si>
  <si>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</si>
  <si>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</si>
  <si>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</si>
  <si>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</si>
  <si>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</si>
  <si>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</si>
  <si>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</si>
  <si>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</si>
  <si>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</si>
  <si>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</si>
  <si>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</si>
  <si>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</si>
  <si>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</si>
  <si>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</si>
  <si>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</si>
  <si>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</si>
  <si>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</si>
  <si>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</si>
  <si>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</si>
  <si>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</si>
  <si>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</si>
  <si>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</si>
  <si>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</si>
  <si>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</si>
  <si>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</si>
  <si>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</si>
  <si>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</si>
  <si>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</si>
  <si>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</si>
  <si>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</si>
  <si>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</si>
  <si>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</si>
  <si>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</si>
  <si>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</si>
  <si>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</si>
  <si>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</si>
  <si>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</si>
  <si>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</si>
  <si>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</si>
  <si>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</si>
  <si>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</si>
  <si>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</si>
  <si>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</si>
  <si>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</si>
  <si>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</si>
  <si>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</si>
  <si>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</si>
  <si>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</si>
  <si>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</si>
  <si>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</si>
  <si>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</si>
  <si>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</si>
  <si>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</si>
  <si>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</si>
  <si>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</si>
  <si>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</si>
  <si>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</si>
  <si>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</si>
  <si>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</si>
  <si>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</si>
  <si>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</si>
  <si>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</si>
  <si>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</si>
  <si>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</si>
  <si>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</si>
  <si>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</si>
  <si>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</si>
  <si>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</si>
  <si>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</si>
  <si>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</si>
  <si>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</si>
  <si>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</si>
  <si>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</si>
  <si>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</si>
  <si>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</si>
  <si>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</si>
  <si>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</si>
  <si>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</si>
  <si>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</si>
  <si>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</si>
  <si>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</si>
  <si>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</si>
  <si>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</si>
  <si>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</si>
  <si>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</si>
  <si>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</si>
  <si>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</si>
  <si>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</si>
  <si>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</si>
  <si>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</si>
  <si>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</si>
  <si>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</si>
  <si>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</si>
  <si>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</si>
  <si>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</si>
  <si>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</si>
  <si>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</si>
  <si>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</si>
  <si>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</si>
  <si>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</si>
  <si>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</si>
  <si>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</si>
  <si>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</si>
  <si>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</si>
  <si>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</si>
  <si>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</si>
  <si>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</si>
  <si>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</si>
  <si>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</si>
  <si>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</si>
  <si>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</si>
  <si>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</si>
  <si>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</si>
  <si>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</si>
  <si>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</si>
  <si>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</si>
  <si>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</si>
  <si>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</si>
  <si>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</si>
  <si>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</si>
  <si>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</si>
  <si>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</si>
  <si>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</si>
  <si>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</si>
  <si>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</si>
  <si>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</si>
  <si>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</si>
  <si>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</si>
  <si>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</si>
  <si>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</si>
  <si>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</si>
  <si>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</si>
  <si>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</si>
  <si>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</si>
  <si>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</si>
  <si>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</si>
  <si>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</si>
  <si>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</si>
  <si>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</si>
  <si>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</si>
  <si>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</si>
  <si>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</si>
  <si>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</si>
  <si>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</si>
  <si>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</si>
  <si>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</si>
  <si>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</si>
  <si>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</si>
  <si>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</si>
  <si>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</si>
  <si>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</si>
  <si>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</si>
  <si>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</si>
  <si>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</si>
  <si>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</si>
  <si>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</si>
  <si>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</si>
  <si>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</si>
  <si>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</si>
  <si>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</si>
  <si>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</si>
  <si>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</si>
  <si>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</si>
  <si>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</si>
  <si>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</si>
  <si>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</si>
  <si>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</si>
  <si>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</si>
  <si>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</si>
  <si>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</si>
  <si>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</si>
  <si>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</si>
  <si>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</si>
  <si>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</si>
  <si>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</si>
  <si>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</si>
  <si>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</si>
  <si>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</si>
  <si>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</si>
  <si>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</si>
  <si>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</si>
  <si>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</si>
  <si>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</si>
  <si>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</si>
  <si>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</si>
  <si>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</si>
  <si>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</si>
  <si>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</si>
  <si>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</si>
  <si>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</si>
  <si>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</si>
  <si>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</si>
  <si>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</si>
  <si>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</si>
  <si>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</si>
  <si>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</si>
  <si>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</si>
  <si>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</si>
  <si>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</si>
  <si>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</si>
  <si>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</si>
  <si>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</si>
  <si>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</si>
  <si>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</si>
  <si>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</si>
  <si>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</si>
  <si>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</si>
  <si>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</si>
  <si>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</si>
  <si>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</si>
  <si>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</si>
  <si>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</si>
  <si>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</si>
  <si>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</si>
  <si>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</si>
  <si>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</si>
  <si>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</si>
  <si>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</si>
  <si>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</si>
  <si>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</si>
  <si>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</si>
  <si>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</si>
  <si>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</si>
  <si>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</si>
  <si>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</si>
  <si>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</si>
  <si>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</si>
  <si>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</si>
  <si>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</si>
  <si>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</si>
  <si>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</si>
  <si>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</si>
  <si>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</si>
  <si>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</si>
  <si>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</si>
  <si>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</si>
  <si>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</si>
  <si>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</si>
  <si>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</si>
  <si>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</si>
  <si>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</si>
  <si>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</si>
  <si>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</si>
  <si>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</si>
  <si>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</si>
  <si>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</si>
  <si>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</si>
  <si>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</si>
  <si>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</si>
  <si>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</si>
  <si>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</si>
  <si>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</si>
  <si>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</si>
  <si>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</si>
  <si>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</si>
  <si>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</si>
  <si>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</si>
  <si>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</si>
  <si>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</si>
  <si>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</si>
  <si>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</si>
  <si>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</si>
  <si>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</si>
  <si>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</si>
  <si>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</si>
  <si>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</si>
  <si>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</si>
  <si>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</si>
  <si>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</si>
  <si>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</si>
  <si>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</si>
  <si>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</si>
  <si>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</si>
  <si>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</si>
  <si>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</si>
  <si>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</si>
  <si>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</si>
  <si>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</si>
  <si>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</si>
  <si>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</si>
  <si>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</si>
  <si>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</si>
  <si>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</si>
  <si>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</si>
  <si>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</si>
  <si>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</si>
  <si>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</si>
  <si>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</si>
  <si>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</si>
  <si>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</si>
  <si>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</si>
  <si>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</si>
  <si>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</si>
  <si>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</si>
  <si>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</si>
  <si>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</si>
  <si>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</si>
  <si>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</si>
  <si>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</si>
  <si>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</si>
  <si>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</si>
  <si>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</si>
  <si>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</si>
  <si>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</si>
  <si>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</si>
  <si>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</si>
  <si>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</si>
  <si>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</si>
  <si>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</si>
  <si>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</si>
  <si>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</si>
  <si>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</si>
  <si>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</si>
  <si>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</si>
  <si>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</si>
  <si>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</si>
  <si>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</si>
  <si>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</si>
  <si>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</si>
  <si>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</si>
  <si>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</si>
  <si>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</si>
  <si>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</si>
  <si>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</si>
  <si>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</si>
  <si>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</si>
  <si>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</si>
  <si>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</si>
  <si>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</si>
  <si>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</si>
  <si>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</si>
  <si>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</si>
  <si>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</si>
  <si>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</si>
  <si>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</si>
  <si>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</si>
  <si>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</si>
  <si>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</si>
  <si>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</si>
  <si>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</si>
  <si>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</si>
  <si>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</si>
  <si>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</si>
  <si>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</si>
  <si>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</si>
  <si>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</si>
  <si>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</si>
  <si>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</si>
  <si>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</si>
  <si>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</si>
  <si>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</si>
  <si>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</si>
  <si>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</si>
  <si>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</si>
  <si>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</si>
  <si>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</si>
  <si>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</si>
  <si>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</si>
  <si>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</si>
  <si>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</si>
  <si>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</si>
  <si>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</si>
  <si>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</si>
  <si>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</si>
  <si>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</si>
  <si>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</si>
  <si>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</si>
  <si>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</si>
  <si>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</si>
  <si>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</si>
  <si>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</si>
  <si>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</si>
  <si>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</si>
  <si>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</si>
  <si>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</si>
  <si>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</si>
  <si>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</si>
  <si>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</si>
  <si>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</si>
  <si>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</si>
  <si>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</si>
  <si>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</si>
  <si>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</si>
  <si>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</si>
  <si>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</si>
  <si>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</si>
  <si>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</si>
  <si>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</si>
  <si>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</si>
  <si>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</si>
  <si>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</si>
  <si>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</si>
  <si>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</si>
  <si>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</si>
  <si>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</si>
  <si>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</si>
  <si>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</si>
  <si>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</si>
  <si>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</si>
  <si>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</si>
  <si>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</si>
  <si>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</si>
  <si>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</si>
  <si>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</si>
  <si>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</si>
  <si>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</si>
  <si>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</si>
  <si>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</si>
  <si>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</si>
  <si>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</si>
  <si>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</si>
  <si>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</si>
  <si>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</si>
  <si>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</si>
  <si>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</si>
  <si>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</si>
  <si>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</si>
  <si>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</si>
  <si>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</si>
  <si>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</si>
  <si>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</si>
  <si>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</si>
  <si>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</si>
  <si>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</si>
  <si>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</si>
  <si>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</si>
  <si>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</si>
  <si>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</si>
  <si>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</si>
  <si>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</si>
  <si>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</si>
  <si>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</si>
  <si>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</si>
  <si>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</si>
  <si>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</si>
  <si>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</si>
  <si>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</si>
  <si>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</si>
  <si>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</si>
  <si>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</si>
  <si>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</si>
  <si>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</si>
  <si>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</si>
  <si>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</si>
  <si>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</si>
  <si>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</si>
  <si>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</si>
  <si>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</si>
  <si>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</si>
  <si>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</si>
  <si>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</si>
  <si>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</si>
  <si>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</si>
  <si>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</si>
  <si>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</si>
  <si>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</si>
  <si>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</si>
  <si>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</si>
  <si>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</si>
  <si>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</si>
  <si>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</si>
  <si>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</si>
  <si>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</si>
  <si>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</si>
  <si>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</si>
  <si>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</si>
  <si>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</si>
  <si>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</si>
  <si>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</si>
  <si>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</si>
  <si>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</si>
  <si>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</si>
  <si>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</si>
  <si>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</si>
  <si>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</si>
  <si>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</si>
  <si>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</si>
  <si>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</si>
  <si>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</si>
  <si>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</si>
  <si>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</si>
  <si>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</si>
  <si>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</si>
  <si>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</si>
  <si>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</si>
  <si>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</si>
  <si>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</si>
  <si>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</si>
  <si>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</si>
  <si>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</si>
  <si>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</si>
  <si>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</si>
  <si>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</si>
  <si>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</si>
  <si>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</si>
  <si>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</si>
  <si>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</si>
  <si>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</si>
  <si>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</si>
  <si>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</si>
  <si>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</si>
  <si>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</si>
  <si>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</si>
  <si>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</si>
  <si>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</si>
  <si>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</si>
  <si>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</si>
  <si>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</si>
  <si>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</si>
  <si>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</si>
  <si>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</si>
  <si>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</si>
  <si>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</si>
  <si>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</si>
  <si>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</si>
  <si>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</si>
  <si>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</si>
  <si>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</si>
  <si>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</si>
  <si>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</si>
  <si>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</si>
  <si>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</si>
  <si>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</si>
  <si>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</si>
  <si>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</si>
  <si>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</si>
  <si>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</si>
  <si>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</si>
  <si>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</si>
  <si>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</si>
  <si>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</si>
  <si>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</si>
  <si>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</si>
  <si>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</si>
  <si>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</si>
  <si>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</si>
  <si>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</si>
  <si>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</si>
  <si>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</si>
  <si>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</si>
  <si>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</si>
  <si>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</si>
  <si>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</si>
  <si>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</si>
  <si>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</si>
  <si>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</si>
  <si>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</si>
  <si>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</si>
  <si>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</si>
  <si>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</si>
  <si>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</si>
  <si>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</si>
  <si>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</si>
  <si>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</si>
  <si>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</si>
  <si>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</si>
  <si>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</si>
  <si>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</si>
  <si>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</si>
  <si>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</si>
  <si>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</si>
  <si>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</si>
  <si>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</si>
  <si>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</si>
  <si>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</si>
  <si>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</si>
  <si>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</si>
  <si>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</si>
  <si>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</si>
  <si>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</si>
  <si>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</si>
  <si>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</si>
  <si>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</si>
  <si>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</si>
  <si>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</si>
  <si>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</si>
  <si>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</si>
  <si>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</si>
  <si>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</si>
  <si>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</si>
  <si>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</si>
  <si>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</si>
  <si>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</si>
  <si>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</si>
  <si>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</si>
  <si>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</si>
  <si>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</si>
  <si>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</si>
  <si>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</si>
  <si>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</si>
  <si>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</si>
  <si>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</si>
  <si>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</si>
  <si>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</si>
  <si>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</si>
  <si>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</si>
  <si>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</si>
  <si>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</si>
  <si>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</si>
  <si>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</si>
  <si>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</si>
  <si>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</si>
  <si>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</si>
  <si>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</si>
  <si>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</si>
  <si>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</si>
  <si>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</si>
  <si>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</si>
  <si>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</si>
  <si>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</si>
  <si>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</si>
  <si>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</si>
  <si>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</si>
  <si>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</si>
  <si>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</si>
  <si>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</si>
  <si>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</si>
  <si>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</si>
  <si>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</si>
  <si>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</si>
  <si>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</si>
  <si>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</si>
  <si>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</si>
  <si>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</si>
  <si>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</si>
  <si>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</si>
  <si>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</si>
  <si>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</si>
  <si>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</si>
  <si>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</si>
  <si>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</si>
  <si>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</si>
  <si>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</si>
  <si>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</si>
  <si>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</si>
  <si>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</si>
  <si>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</si>
  <si>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</si>
  <si>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</si>
  <si>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</si>
  <si>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</si>
  <si>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</si>
  <si>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</si>
  <si>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</si>
  <si>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</si>
  <si>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</si>
  <si>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</si>
  <si>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</si>
  <si>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</si>
  <si>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</si>
  <si>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</si>
  <si>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</si>
  <si>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</si>
  <si>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</si>
  <si>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</si>
  <si>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</si>
  <si>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</si>
  <si>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</si>
  <si>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</si>
  <si>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</si>
  <si>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</si>
  <si>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</si>
  <si>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</si>
  <si>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</si>
  <si>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</si>
  <si>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</si>
  <si>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</si>
  <si>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</si>
  <si>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</si>
  <si>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</si>
  <si>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</si>
  <si>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</si>
  <si>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</si>
  <si>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</si>
  <si>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</si>
  <si>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</si>
  <si>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</si>
  <si>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</si>
  <si>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</si>
  <si>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</si>
  <si>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</si>
  <si>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</si>
  <si>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</si>
  <si>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</si>
  <si>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</si>
  <si>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</si>
  <si>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</si>
  <si>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</si>
  <si>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</si>
  <si>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</si>
  <si>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</si>
  <si>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</si>
  <si>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</si>
  <si>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</si>
  <si>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</si>
  <si>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</si>
  <si>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</si>
  <si>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</si>
  <si>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</si>
  <si>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</si>
  <si>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</si>
  <si>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</si>
  <si>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</si>
  <si>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</si>
  <si>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</si>
  <si>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</si>
  <si>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</si>
  <si>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</si>
  <si>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</si>
  <si>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</si>
  <si>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</si>
  <si>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</si>
  <si>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</si>
  <si>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</si>
  <si>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</si>
  <si>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</si>
  <si>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</si>
  <si>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</si>
  <si>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</si>
  <si>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</si>
  <si>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</si>
  <si>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</si>
  <si>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</si>
  <si>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</si>
  <si>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</si>
  <si>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</si>
  <si>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</si>
  <si>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</si>
  <si>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</si>
  <si>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</si>
  <si>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</si>
  <si>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</si>
  <si>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</si>
  <si>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</si>
  <si>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</si>
  <si>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</si>
  <si>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</si>
  <si>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</si>
  <si>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</si>
  <si>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</si>
  <si>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</si>
  <si>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</si>
  <si>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</si>
  <si>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</si>
  <si>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</si>
  <si>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</si>
  <si>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</si>
  <si>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</si>
  <si>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</si>
  <si>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</si>
  <si>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</si>
  <si>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</si>
  <si>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</si>
  <si>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</si>
  <si>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</si>
  <si>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</si>
  <si>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</si>
  <si>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</si>
  <si>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</si>
  <si>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</si>
  <si>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</si>
  <si>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</si>
  <si>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</si>
  <si>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</si>
  <si>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</si>
  <si>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</si>
  <si>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</si>
  <si>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</si>
  <si>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</si>
  <si>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</si>
  <si>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</si>
  <si>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</si>
  <si>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</si>
  <si>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</si>
  <si>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</si>
  <si>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</si>
  <si>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</si>
  <si>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</si>
  <si>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</si>
  <si>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</si>
  <si>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</si>
  <si>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</si>
  <si>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</si>
  <si>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</si>
  <si>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</si>
  <si>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</si>
  <si>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</si>
  <si>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</si>
  <si>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</si>
  <si>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</si>
  <si>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</si>
  <si>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</si>
  <si>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</si>
  <si>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</si>
  <si>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</si>
  <si>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</si>
  <si>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</si>
  <si>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</si>
  <si>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</si>
  <si>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</si>
  <si>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</si>
  <si>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</si>
  <si>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</si>
  <si>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</si>
  <si>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</si>
  <si>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</si>
  <si>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</si>
  <si>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</si>
  <si>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</si>
  <si>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</si>
  <si>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</si>
  <si>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</si>
  <si>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</si>
  <si>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</si>
  <si>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</si>
  <si>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</si>
  <si>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</si>
  <si>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</si>
  <si>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</si>
  <si>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</si>
  <si>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</si>
  <si>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</si>
  <si>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</si>
  <si>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</si>
  <si>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</si>
  <si>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</si>
  <si>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</si>
  <si>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</si>
  <si>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</si>
  <si>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</si>
  <si>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</si>
  <si>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</si>
  <si>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</si>
  <si>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</si>
  <si>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</si>
  <si>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</si>
  <si>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</si>
  <si>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</si>
  <si>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</si>
  <si>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</si>
  <si>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</si>
  <si>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</si>
  <si>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</si>
  <si>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</si>
  <si>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</si>
  <si>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</si>
  <si>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</si>
  <si>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</si>
  <si>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</si>
  <si>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</si>
  <si>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</si>
  <si>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</si>
  <si>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</si>
  <si>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</si>
  <si>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</si>
  <si>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</si>
  <si>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</si>
  <si>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</si>
  <si>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</si>
  <si>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</si>
  <si>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</si>
  <si>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</si>
  <si>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</si>
  <si>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</si>
  <si>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</si>
  <si>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</si>
  <si>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</si>
  <si>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</si>
  <si>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</si>
  <si>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</si>
  <si>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</si>
  <si>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</si>
  <si>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</si>
  <si>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</si>
  <si>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</si>
  <si>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</si>
  <si>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</si>
  <si>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</si>
  <si>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</si>
  <si>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</si>
  <si>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</si>
  <si>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</si>
  <si>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</si>
  <si>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</si>
  <si>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</si>
  <si>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</si>
  <si>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</si>
  <si>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</si>
  <si>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</si>
  <si>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</si>
  <si>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</si>
  <si>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</si>
  <si>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</si>
  <si>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</si>
  <si>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</si>
  <si>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</si>
  <si>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</si>
  <si>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</si>
  <si>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</si>
  <si>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</si>
  <si>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</si>
  <si>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</si>
  <si>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</si>
  <si>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</si>
  <si>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</si>
  <si>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</si>
  <si>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</si>
  <si>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</si>
  <si>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</si>
  <si>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</si>
  <si>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</si>
  <si>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</si>
  <si>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</si>
  <si>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</si>
  <si>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</si>
  <si>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</si>
  <si>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</si>
  <si>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</si>
  <si>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</si>
  <si>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</si>
  <si>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</si>
  <si>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</si>
  <si>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</si>
  <si>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</si>
  <si>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</si>
  <si>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</si>
  <si>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</si>
  <si>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</si>
  <si>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</si>
  <si>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</si>
  <si>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</si>
  <si>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</si>
  <si>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</si>
  <si>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</si>
  <si>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</si>
  <si>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</si>
  <si>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</si>
  <si>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</si>
  <si>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</si>
  <si>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</si>
  <si>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</si>
  <si>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</si>
  <si>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</si>
  <si>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</si>
  <si>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</si>
  <si>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</si>
  <si>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</si>
  <si>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</si>
  <si>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</si>
  <si>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</si>
  <si>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</si>
  <si>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</si>
  <si>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</si>
  <si>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</si>
  <si>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</si>
  <si>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</si>
  <si>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</si>
  <si>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</si>
  <si>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</si>
  <si>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</si>
  <si>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</si>
  <si>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</si>
  <si>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</si>
  <si>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</si>
  <si>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</si>
  <si>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</si>
  <si>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</si>
  <si>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</si>
  <si>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</si>
  <si>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</si>
  <si>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</si>
  <si>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</si>
  <si>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</si>
  <si>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</si>
  <si>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</si>
  <si>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</si>
  <si>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</si>
  <si>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</si>
  <si>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</si>
  <si>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</si>
  <si>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</si>
  <si>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</si>
  <si>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</si>
  <si>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</si>
  <si>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</si>
  <si>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</si>
  <si>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</si>
  <si>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</si>
  <si>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</si>
  <si>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</si>
  <si>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</si>
  <si>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</si>
  <si>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</si>
  <si>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</si>
  <si>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</si>
  <si>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</si>
  <si>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</si>
  <si>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</si>
  <si>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</si>
  <si>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</si>
  <si>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</si>
  <si>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</si>
  <si>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</si>
  <si>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</si>
  <si>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</si>
  <si>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</si>
  <si>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</si>
  <si>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</si>
  <si>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</si>
  <si>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</si>
  <si>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</si>
  <si>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</si>
  <si>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</si>
  <si>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</si>
  <si>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</si>
  <si>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</si>
  <si>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</si>
  <si>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</si>
  <si>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</si>
  <si>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</si>
  <si>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</si>
  <si>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</si>
  <si>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</si>
  <si>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</si>
  <si>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</si>
  <si>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</si>
  <si>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</si>
  <si>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</si>
  <si>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</si>
  <si>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</si>
  <si>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</si>
  <si>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</si>
  <si>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</si>
  <si>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</si>
  <si>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</si>
  <si>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</si>
  <si>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</si>
  <si>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</si>
  <si>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</si>
  <si>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</si>
  <si>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</si>
  <si>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</si>
  <si>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</si>
  <si>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</si>
  <si>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</si>
  <si>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</si>
  <si>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</si>
  <si>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</si>
  <si>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</si>
  <si>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</si>
  <si>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</si>
  <si>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</si>
  <si>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</si>
  <si>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</si>
  <si>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</si>
  <si>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</si>
  <si>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</si>
  <si>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</si>
  <si>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</si>
  <si>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</si>
  <si>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</si>
  <si>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</si>
  <si>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</si>
  <si>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</si>
  <si>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</si>
  <si>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</si>
  <si>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</si>
  <si>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</si>
  <si>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</si>
  <si>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</si>
  <si>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</si>
  <si>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</si>
  <si>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</si>
  <si>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</si>
  <si>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</si>
  <si>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</si>
  <si>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</si>
  <si>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</si>
  <si>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</si>
  <si>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</si>
  <si>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</si>
  <si>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</si>
  <si>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</si>
  <si>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</si>
  <si>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</si>
  <si>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</si>
  <si>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</si>
  <si>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</si>
  <si>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</si>
  <si>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</si>
  <si>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</si>
  <si>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</si>
  <si>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</si>
  <si>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</si>
  <si>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</si>
  <si>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</si>
  <si>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</si>
  <si>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</si>
  <si>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</si>
  <si>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</si>
  <si>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</si>
  <si>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</si>
  <si>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</si>
  <si>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</si>
  <si>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</si>
  <si>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</si>
  <si>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</si>
  <si>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</si>
  <si>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</si>
  <si>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</si>
  <si>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</si>
  <si>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</si>
  <si>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</si>
  <si>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</si>
  <si>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</si>
  <si>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</si>
  <si>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</si>
  <si>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</si>
  <si>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</si>
  <si>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</si>
  <si>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</si>
  <si>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</si>
  <si>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</si>
  <si>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</si>
  <si>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</si>
  <si>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</si>
  <si>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</si>
  <si>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</si>
  <si>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</si>
  <si>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</si>
  <si>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</si>
  <si>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</si>
  <si>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</si>
  <si>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</si>
  <si>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</si>
  <si>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</si>
  <si>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</si>
  <si>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</si>
  <si>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</si>
  <si>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</si>
  <si>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</si>
  <si>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</si>
  <si>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</si>
  <si>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</si>
  <si>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</si>
  <si>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</si>
  <si>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</si>
  <si>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</si>
  <si>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</si>
  <si>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</si>
  <si>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</si>
  <si>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</si>
  <si>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</si>
  <si>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</si>
  <si>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</si>
  <si>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</si>
  <si>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</si>
  <si>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</si>
  <si>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</si>
  <si>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</si>
  <si>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</si>
  <si>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</si>
  <si>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</si>
  <si>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</si>
  <si>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</si>
  <si>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</si>
  <si>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</si>
  <si>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</si>
  <si>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</si>
  <si>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</si>
  <si>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</si>
  <si>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</si>
  <si>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</si>
  <si>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</si>
  <si>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</si>
  <si>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</si>
  <si>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</si>
  <si>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</si>
  <si>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</si>
  <si>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</si>
  <si>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</si>
  <si>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</si>
  <si>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</si>
  <si>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</si>
  <si>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</si>
  <si>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</si>
  <si>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</si>
  <si>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</si>
  <si>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</si>
  <si>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</si>
  <si>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</si>
  <si>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</si>
  <si>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</si>
  <si>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</si>
  <si>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</si>
  <si>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</si>
  <si>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</si>
  <si>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</si>
  <si>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</si>
  <si>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</si>
  <si>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</si>
  <si>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</si>
  <si>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</si>
  <si>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</si>
  <si>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</si>
  <si>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</si>
  <si>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</si>
  <si>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</si>
  <si>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</si>
  <si>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</si>
  <si>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</si>
  <si>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</si>
  <si>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</si>
  <si>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</si>
  <si>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</si>
  <si>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</si>
  <si>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</si>
  <si>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</si>
  <si>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</si>
  <si>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</si>
  <si>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</si>
  <si>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</si>
  <si>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</si>
  <si>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</si>
  <si>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</si>
  <si>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</si>
  <si>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</si>
  <si>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</si>
  <si>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</si>
  <si>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</si>
  <si>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</si>
  <si>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</si>
  <si>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</si>
  <si>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</si>
  <si>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</si>
  <si>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</si>
  <si>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</si>
  <si>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</si>
  <si>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</si>
  <si>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</si>
  <si>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</si>
  <si>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</si>
  <si>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</si>
  <si>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</si>
  <si>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</si>
  <si>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</si>
  <si>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</si>
  <si>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</si>
  <si>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</si>
  <si>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</si>
  <si>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</si>
  <si>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</si>
  <si>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</si>
  <si>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</si>
  <si>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</si>
  <si>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</si>
  <si>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</si>
  <si>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</si>
  <si>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</si>
  <si>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</si>
  <si>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</si>
  <si>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</si>
  <si>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</si>
  <si>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</si>
  <si>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</si>
  <si>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</si>
  <si>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</si>
  <si>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</si>
  <si>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</si>
  <si>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</si>
  <si>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</si>
  <si>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</si>
  <si>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</si>
  <si>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</si>
  <si>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</si>
  <si>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</si>
  <si>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</si>
  <si>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</si>
  <si>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</si>
  <si>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</si>
  <si>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</si>
  <si>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</si>
  <si>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</si>
  <si>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</si>
  <si>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</si>
  <si>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</si>
  <si>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</si>
  <si>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</si>
  <si>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</si>
  <si>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</si>
  <si>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</si>
  <si>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</si>
  <si>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</si>
  <si>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</si>
  <si>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</si>
  <si>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</si>
  <si>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</si>
  <si>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</si>
  <si>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</si>
  <si>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</si>
  <si>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</si>
  <si>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</si>
  <si>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</si>
  <si>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</si>
  <si>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</si>
  <si>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</si>
  <si>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</si>
  <si>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</si>
  <si>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</si>
  <si>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</si>
  <si>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</si>
  <si>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</si>
  <si>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</si>
  <si>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</si>
  <si>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</si>
  <si>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</si>
  <si>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</si>
  <si>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</si>
  <si>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</si>
  <si>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</si>
  <si>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</si>
  <si>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</si>
  <si>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</si>
  <si>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</si>
  <si>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</si>
  <si>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</si>
  <si>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</si>
  <si>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</si>
  <si>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</si>
  <si>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</si>
  <si>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</si>
  <si>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</si>
  <si>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</si>
  <si>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</si>
  <si>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</si>
  <si>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</si>
  <si>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</si>
  <si>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</si>
  <si>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</si>
  <si>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</si>
  <si>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</si>
  <si>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</si>
  <si>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</si>
  <si>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</si>
  <si>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</si>
  <si>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</si>
  <si>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</si>
  <si>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</si>
  <si>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</si>
  <si>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</si>
  <si>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</si>
  <si>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</si>
  <si>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</si>
  <si>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</si>
  <si>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</si>
  <si>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</si>
  <si>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</si>
  <si>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</si>
  <si>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</si>
  <si>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</si>
  <si>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</si>
  <si>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</si>
  <si>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</si>
  <si>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</si>
  <si>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</si>
  <si>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</si>
  <si>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</si>
  <si>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</si>
  <si>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</si>
  <si>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</si>
  <si>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</si>
  <si>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</si>
  <si>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</si>
  <si>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</si>
  <si>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</si>
  <si>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</si>
  <si>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</si>
  <si>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</si>
  <si>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</si>
  <si>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</si>
  <si>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</si>
  <si>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</si>
  <si>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</si>
  <si>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</si>
  <si>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</si>
  <si>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</si>
  <si>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</si>
  <si>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</si>
  <si>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</si>
  <si>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</si>
  <si>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</si>
  <si>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</si>
  <si>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</si>
  <si>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</si>
  <si>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</si>
  <si>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</si>
  <si>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</si>
  <si>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</si>
  <si>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</si>
  <si>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</si>
  <si>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</si>
  <si>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</si>
  <si>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</si>
  <si>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</si>
  <si>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</si>
  <si>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</si>
  <si>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</si>
  <si>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</si>
  <si>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</si>
  <si>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</si>
  <si>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</si>
  <si>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</si>
  <si>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</si>
  <si>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</si>
  <si>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</si>
  <si>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</si>
  <si>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</si>
  <si>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</si>
  <si>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</si>
  <si>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</si>
  <si>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</si>
  <si>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</si>
  <si>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</si>
  <si>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</si>
  <si>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</si>
  <si>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</si>
  <si>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</si>
  <si>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</si>
  <si>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</si>
  <si>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</si>
  <si>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</si>
  <si>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</si>
  <si>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</si>
  <si>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</si>
  <si>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</si>
  <si>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</si>
  <si>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</si>
  <si>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</si>
  <si>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</si>
  <si>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</si>
  <si>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</si>
  <si>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</si>
  <si>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</si>
  <si>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</si>
  <si>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</si>
  <si>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</si>
  <si>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</si>
  <si>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</si>
  <si>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</si>
  <si>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</si>
  <si>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</si>
  <si>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</si>
  <si>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</si>
  <si>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</si>
  <si>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</si>
  <si>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</si>
  <si>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</si>
  <si>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</si>
  <si>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</si>
  <si>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</si>
  <si>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</si>
  <si>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</si>
  <si>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</si>
  <si>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</si>
  <si>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</si>
  <si>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</si>
  <si>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</si>
  <si>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</si>
  <si>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</si>
  <si>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</si>
  <si>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</si>
  <si>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</si>
  <si>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</si>
  <si>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</si>
  <si>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</si>
  <si>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</si>
  <si>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</si>
  <si>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</si>
  <si>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</si>
  <si>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</si>
  <si>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</si>
  <si>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</si>
  <si>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</si>
  <si>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</si>
  <si>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</si>
  <si>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</si>
  <si>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</si>
  <si>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</si>
  <si>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</si>
  <si>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</si>
  <si>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</si>
  <si>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</si>
  <si>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</si>
  <si>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</si>
  <si>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</si>
  <si>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</si>
  <si>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</si>
  <si>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</si>
  <si>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</si>
  <si>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</si>
  <si>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</si>
  <si>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</si>
  <si>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</si>
  <si>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</si>
  <si>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</si>
  <si>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</si>
  <si>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</si>
  <si>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</si>
  <si>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</si>
  <si>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</si>
  <si>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</si>
  <si>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</si>
  <si>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</si>
  <si>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</si>
  <si>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</si>
  <si>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</si>
  <si>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</si>
  <si>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</si>
  <si>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</si>
  <si>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</si>
  <si>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</si>
  <si>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</si>
  <si>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</si>
  <si>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</si>
  <si>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</si>
  <si>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</si>
  <si>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</si>
  <si>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</si>
  <si>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</si>
  <si>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</si>
  <si>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</si>
  <si>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</si>
  <si>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</si>
  <si>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</si>
  <si>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</si>
  <si>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</si>
  <si>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</si>
  <si>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</si>
  <si>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</si>
  <si>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</si>
  <si>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</si>
  <si>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</si>
  <si>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</si>
  <si>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</si>
  <si>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</si>
  <si>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</si>
  <si>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</si>
  <si>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</si>
  <si>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</si>
  <si>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</si>
  <si>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</si>
  <si>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</si>
  <si>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</si>
  <si>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</si>
  <si>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</si>
  <si>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</si>
  <si>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</si>
  <si>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</si>
  <si>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</si>
  <si>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</si>
  <si>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</si>
  <si>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</si>
  <si>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</si>
  <si>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</si>
  <si>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</si>
  <si>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</si>
  <si>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</si>
  <si>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</si>
  <si>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</si>
  <si>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</si>
  <si>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</si>
  <si>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</si>
  <si>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</si>
  <si>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</si>
  <si>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</si>
  <si>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</si>
  <si>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</si>
  <si>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</si>
  <si>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</si>
  <si>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</si>
  <si>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</si>
  <si>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</si>
  <si>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</si>
  <si>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</si>
  <si>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</si>
  <si>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</si>
  <si>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</si>
  <si>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</si>
  <si>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</si>
  <si>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</si>
  <si>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</si>
  <si>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</si>
  <si>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</si>
  <si>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</si>
  <si>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</si>
  <si>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</si>
  <si>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</si>
  <si>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</si>
  <si>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</si>
  <si>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</si>
  <si>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</si>
  <si>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</si>
  <si>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</si>
  <si>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</si>
  <si>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</si>
  <si>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</si>
  <si>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</si>
  <si>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</si>
  <si>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</si>
  <si>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</si>
  <si>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</si>
  <si>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</si>
  <si>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</si>
  <si>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</si>
  <si>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</si>
  <si>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</si>
  <si>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</si>
  <si>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</si>
  <si>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</si>
  <si>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</si>
  <si>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</si>
  <si>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</si>
  <si>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</si>
  <si>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</si>
  <si>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</si>
  <si>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</si>
  <si>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</si>
  <si>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</si>
  <si>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</si>
  <si>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</si>
  <si>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</si>
  <si>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</si>
  <si>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</si>
  <si>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</si>
  <si>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</si>
  <si>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</si>
  <si>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</si>
  <si>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</si>
  <si>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</si>
  <si>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</si>
  <si>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</si>
  <si>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</si>
  <si>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</si>
  <si>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</si>
  <si>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</si>
  <si>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</si>
  <si>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</si>
  <si>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</si>
  <si>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</si>
  <si>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</si>
  <si>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</si>
  <si>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</si>
  <si>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</si>
  <si>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</si>
  <si>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</si>
  <si>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</si>
  <si>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</si>
  <si>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</si>
  <si>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</si>
  <si>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</si>
  <si>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</si>
  <si>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</si>
  <si>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</si>
  <si>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</si>
  <si>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</si>
  <si>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</si>
  <si>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</si>
  <si>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</si>
  <si>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</si>
  <si>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</si>
  <si>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</si>
  <si>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</si>
  <si>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</si>
  <si>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</si>
  <si>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</si>
  <si>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</si>
  <si>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</si>
  <si>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</si>
  <si>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</si>
  <si>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</si>
  <si>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</si>
  <si>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</si>
  <si>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</si>
  <si>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</si>
  <si>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</si>
  <si>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</si>
  <si>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</si>
  <si>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</si>
  <si>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</si>
  <si>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</si>
  <si>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</si>
  <si>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</si>
  <si>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</si>
  <si>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</si>
  <si>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</si>
  <si>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</si>
  <si>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</si>
  <si>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</si>
  <si>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</si>
  <si>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</si>
  <si>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</si>
  <si>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</si>
  <si>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</si>
  <si>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</si>
  <si>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</si>
  <si>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</si>
  <si>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</si>
  <si>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</si>
  <si>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</si>
  <si>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</si>
  <si>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</si>
  <si>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</si>
  <si>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</si>
  <si>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</si>
  <si>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</si>
  <si>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</si>
  <si>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</si>
  <si>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</si>
  <si>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</si>
  <si>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</si>
  <si>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</si>
  <si>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</si>
  <si>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</si>
  <si>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</si>
  <si>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</si>
  <si>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</si>
  <si>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</si>
  <si>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</si>
  <si>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</si>
  <si>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</si>
  <si>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</si>
  <si>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</si>
  <si>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</si>
  <si>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</si>
  <si>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</si>
  <si>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</si>
  <si>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</si>
  <si>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</si>
  <si>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</si>
  <si>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</si>
  <si>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</si>
  <si>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</si>
  <si>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</si>
  <si>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</si>
  <si>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</si>
  <si>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</si>
  <si>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</si>
  <si>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</si>
  <si>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</si>
  <si>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</si>
  <si>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</si>
  <si>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</si>
  <si>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</si>
  <si>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</si>
  <si>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</si>
  <si>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</si>
  <si>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</si>
  <si>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</si>
  <si>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</si>
  <si>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</si>
  <si>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</si>
  <si>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</si>
  <si>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</si>
  <si>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</si>
  <si>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</si>
  <si>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</si>
  <si>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</si>
  <si>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</si>
  <si>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</si>
  <si>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</si>
  <si>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</si>
  <si>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</si>
  <si>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</si>
  <si>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</si>
  <si>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</si>
  <si>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</si>
  <si>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</si>
  <si>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</si>
  <si>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</si>
  <si>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</si>
  <si>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</si>
  <si>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</si>
  <si>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</si>
  <si>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</si>
  <si>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</si>
  <si>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</si>
  <si>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</si>
  <si>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</si>
  <si>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</si>
  <si>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</si>
  <si>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</si>
  <si>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</si>
  <si>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</si>
  <si>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</si>
  <si>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</si>
  <si>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</si>
  <si>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</si>
  <si>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</si>
  <si>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</si>
  <si>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</si>
  <si>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</si>
  <si>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</si>
  <si>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</si>
  <si>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</si>
  <si>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</si>
  <si>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</si>
  <si>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</si>
  <si>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</si>
  <si>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</si>
  <si>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</si>
  <si>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</si>
  <si>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</si>
  <si>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</si>
  <si>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</si>
  <si>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</si>
  <si>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</si>
  <si>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</si>
  <si>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</si>
  <si>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</si>
  <si>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</si>
  <si>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</si>
  <si>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</si>
  <si>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</si>
  <si>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</si>
  <si>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</si>
  <si>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</si>
  <si>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</si>
  <si>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</si>
  <si>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</si>
  <si>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</si>
  <si>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</si>
  <si>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</si>
  <si>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</si>
  <si>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</si>
  <si>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</si>
  <si>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</si>
  <si>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</si>
  <si>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</si>
  <si>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</si>
  <si>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</si>
  <si>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</si>
  <si>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</si>
  <si>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</si>
  <si>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</si>
  <si>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</si>
  <si>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</si>
  <si>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</si>
  <si>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</si>
  <si>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</si>
  <si>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</si>
  <si>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</si>
  <si>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</si>
  <si>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</si>
  <si>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</si>
  <si>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</si>
  <si>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</si>
  <si>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</si>
  <si>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</si>
  <si>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</si>
  <si>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</si>
  <si>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</si>
  <si>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</si>
  <si>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</si>
  <si>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</si>
  <si>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</si>
  <si>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</si>
  <si>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</si>
  <si>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</si>
  <si>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</si>
  <si>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</si>
  <si>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</si>
  <si>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</si>
  <si>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</si>
  <si>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</si>
  <si>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</si>
  <si>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</si>
  <si>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</si>
  <si>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</si>
  <si>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</si>
  <si>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</si>
  <si>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</si>
  <si>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</si>
  <si>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</si>
  <si>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</si>
  <si>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</si>
  <si>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</si>
  <si>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</si>
  <si>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</si>
  <si>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</si>
  <si>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</si>
  <si>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</si>
  <si>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</si>
  <si>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</si>
  <si>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</si>
  <si>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</si>
  <si>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</si>
  <si>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</si>
  <si>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</si>
  <si>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</si>
  <si>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</si>
  <si>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</si>
  <si>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</si>
  <si>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</si>
  <si>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</si>
  <si>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</si>
  <si>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</si>
  <si>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</si>
  <si>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</si>
  <si>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</si>
  <si>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</si>
  <si>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</si>
  <si>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</si>
  <si>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</si>
  <si>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</si>
  <si>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</si>
  <si>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</si>
  <si>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</si>
  <si>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</si>
  <si>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</si>
  <si>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</si>
  <si>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</si>
  <si>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</si>
  <si>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</si>
  <si>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</si>
  <si>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</si>
  <si>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</si>
  <si>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</si>
  <si>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</si>
  <si>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</si>
  <si>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</si>
  <si>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</si>
  <si>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</si>
  <si>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</si>
  <si>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</si>
  <si>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</si>
  <si>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</si>
  <si>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</si>
  <si>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</si>
  <si>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</si>
  <si>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</si>
  <si>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</si>
  <si>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</si>
  <si>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</si>
  <si>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</si>
  <si>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</si>
  <si>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</si>
  <si>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</si>
  <si>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</si>
  <si>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</si>
  <si>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</si>
  <si>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</si>
  <si>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</si>
  <si>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</si>
  <si>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</si>
  <si>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</si>
  <si>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</si>
  <si>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</si>
  <si>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</si>
  <si>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</si>
  <si>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</si>
  <si>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</si>
  <si>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</si>
  <si>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</si>
  <si>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</si>
  <si>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</si>
  <si>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</si>
  <si>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</si>
  <si>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</si>
  <si>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</si>
  <si>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</si>
  <si>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</si>
  <si>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</si>
  <si>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</si>
  <si>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</si>
  <si>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</si>
  <si>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</si>
  <si>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</si>
  <si>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</si>
  <si>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</si>
  <si>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</si>
  <si>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</si>
  <si>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</si>
  <si>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</si>
  <si>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</si>
  <si>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</si>
  <si>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</si>
  <si>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</si>
  <si>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</si>
  <si>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</si>
  <si>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</si>
  <si>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</si>
  <si>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</si>
  <si>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</si>
  <si>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</si>
  <si>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</si>
  <si>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</si>
  <si>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</si>
  <si>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</si>
  <si>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</si>
  <si>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</si>
  <si>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</si>
  <si>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</si>
  <si>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</si>
  <si>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</si>
  <si>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</si>
  <si>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</si>
  <si>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</si>
  <si>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</si>
  <si>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</si>
  <si>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</si>
  <si>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</si>
  <si>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</si>
  <si>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</si>
  <si>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</si>
  <si>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</si>
  <si>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</si>
  <si>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</si>
  <si>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</si>
  <si>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</si>
  <si>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</si>
  <si>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</si>
  <si>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</si>
  <si>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</si>
  <si>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</si>
  <si>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</si>
  <si>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</si>
  <si>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</si>
  <si>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</si>
  <si>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</si>
  <si>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</si>
  <si>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</si>
  <si>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</si>
  <si>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</si>
  <si>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</si>
  <si>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</si>
  <si>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</si>
  <si>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</si>
  <si>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</si>
  <si>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</si>
  <si>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</si>
  <si>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</si>
  <si>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</si>
  <si>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</si>
  <si>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</si>
  <si>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</si>
  <si>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</si>
  <si>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</si>
  <si>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</si>
  <si>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</si>
  <si>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</si>
  <si>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</si>
  <si>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</si>
  <si>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</si>
  <si>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</si>
  <si>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</si>
  <si>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</si>
  <si>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</si>
  <si>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</si>
  <si>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</si>
  <si>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</si>
  <si>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</si>
  <si>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</si>
  <si>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</si>
  <si>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</si>
  <si>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</si>
  <si>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</si>
  <si>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</si>
  <si>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</si>
  <si>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</si>
  <si>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</si>
  <si>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</si>
  <si>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</si>
  <si>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</si>
  <si>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</si>
  <si>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</si>
  <si>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</si>
  <si>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</si>
  <si>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</si>
  <si>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</si>
  <si>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</si>
  <si>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</si>
  <si>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</si>
  <si>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</si>
  <si>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</si>
  <si>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</si>
  <si>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</si>
  <si>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</si>
  <si>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</si>
  <si>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</si>
  <si>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</si>
  <si>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</si>
  <si>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</si>
  <si>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</si>
  <si>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</si>
  <si>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</si>
  <si>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</si>
  <si>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</si>
  <si>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</si>
  <si>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</si>
  <si>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</si>
  <si>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</si>
  <si>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</si>
  <si>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</si>
  <si>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</si>
  <si>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</si>
  <si>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</si>
  <si>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</si>
  <si>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</si>
  <si>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</si>
  <si>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</si>
  <si>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</si>
  <si>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</si>
  <si>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</si>
  <si>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</si>
  <si>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</si>
  <si>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</si>
  <si>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</si>
  <si>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</si>
  <si>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</si>
  <si>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</si>
  <si>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</si>
  <si>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</si>
  <si>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</si>
  <si>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</si>
  <si>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</si>
  <si>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</si>
  <si>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</si>
  <si>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</si>
  <si>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</si>
  <si>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</si>
  <si>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</si>
  <si>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</si>
  <si>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</si>
  <si>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</si>
  <si>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</si>
  <si>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</si>
  <si>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</si>
  <si>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</si>
  <si>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</si>
  <si>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</si>
  <si>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</si>
  <si>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</si>
  <si>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</si>
  <si>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</si>
  <si>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</si>
  <si>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</si>
  <si>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</si>
  <si>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</si>
  <si>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</si>
  <si>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</si>
  <si>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</si>
  <si>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</si>
  <si>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</si>
  <si>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</si>
  <si>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</si>
  <si>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</si>
  <si>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</si>
  <si>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</si>
  <si>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</si>
  <si>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</si>
  <si>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</si>
  <si>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</si>
  <si>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</si>
  <si>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</si>
  <si>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</si>
  <si>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</si>
  <si>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</si>
  <si>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</si>
  <si>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</si>
  <si>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</si>
  <si>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</si>
  <si>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</si>
  <si>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</si>
  <si>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</si>
  <si>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</si>
  <si>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</si>
  <si>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</si>
  <si>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</si>
  <si>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</si>
  <si>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</si>
  <si>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</si>
  <si>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</si>
  <si>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</si>
  <si>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</si>
  <si>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</si>
  <si>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</si>
  <si>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</si>
  <si>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</si>
  <si>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</si>
  <si>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</si>
  <si>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</si>
  <si>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</si>
  <si>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</si>
  <si>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</si>
  <si>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</si>
  <si>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</si>
  <si>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</si>
  <si>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</si>
  <si>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</si>
  <si>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</si>
  <si>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</si>
  <si>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</si>
  <si>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</si>
  <si>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</si>
  <si>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</si>
  <si>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</si>
  <si>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</si>
  <si>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</si>
  <si>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</si>
  <si>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</si>
  <si>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</si>
  <si>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</si>
  <si>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</si>
  <si>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</si>
  <si>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</si>
  <si>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</si>
  <si>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</si>
  <si>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</si>
  <si>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</si>
  <si>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</si>
  <si>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</si>
  <si>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</si>
  <si>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</si>
  <si>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</si>
  <si>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</si>
  <si>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</si>
  <si>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</si>
  <si>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</si>
  <si>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</si>
  <si>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</si>
  <si>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</si>
  <si>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</si>
  <si>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</si>
  <si>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</si>
  <si>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</si>
  <si>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</si>
  <si>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</si>
  <si>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</si>
  <si>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</si>
  <si>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</si>
  <si>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</si>
  <si>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</si>
  <si>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</si>
  <si>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</si>
  <si>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</si>
  <si>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</si>
  <si>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</si>
  <si>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</si>
  <si>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</si>
  <si>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</si>
  <si>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</si>
  <si>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</si>
  <si>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</si>
  <si>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</si>
  <si>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</si>
  <si>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</si>
  <si>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</si>
  <si>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</si>
  <si>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</si>
  <si>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</si>
  <si>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</si>
  <si>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</si>
  <si>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</si>
  <si>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</si>
  <si>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</si>
  <si>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</si>
  <si>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</si>
  <si>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</si>
  <si>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</si>
  <si>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</si>
  <si>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</si>
  <si>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</si>
  <si>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</si>
  <si>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</si>
  <si>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</si>
  <si>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</si>
  <si>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</si>
  <si>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</si>
  <si>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</si>
  <si>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</si>
  <si>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</si>
  <si>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</si>
  <si>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</si>
  <si>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</si>
  <si>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</si>
  <si>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</si>
  <si>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</si>
  <si>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</si>
  <si>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</si>
  <si>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</si>
  <si>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</si>
  <si>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</si>
  <si>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</si>
  <si>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</si>
  <si>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</si>
  <si>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</si>
  <si>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</si>
  <si>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</si>
  <si>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</si>
  <si>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</si>
  <si>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</si>
  <si>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</si>
  <si>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</si>
  <si>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</si>
  <si>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</si>
  <si>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</si>
  <si>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</si>
  <si>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</si>
  <si>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</si>
  <si>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</si>
  <si>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</si>
  <si>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</si>
  <si>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</si>
  <si>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</si>
  <si>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</si>
  <si>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</si>
  <si>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</si>
  <si>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</si>
  <si>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</si>
  <si>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</si>
  <si>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</si>
  <si>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</si>
  <si>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</si>
  <si>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</si>
  <si>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</si>
  <si>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</si>
  <si>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</si>
  <si>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</si>
  <si>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</si>
  <si>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</si>
  <si>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</si>
  <si>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</si>
  <si>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</si>
  <si>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</si>
  <si>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</si>
  <si>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</si>
  <si>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</si>
  <si>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</si>
  <si>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</si>
  <si>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</si>
  <si>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</si>
  <si>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</si>
  <si>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</si>
  <si>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</si>
  <si>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</si>
  <si>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</si>
  <si>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</si>
  <si>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</si>
  <si>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</si>
  <si>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</si>
  <si>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</si>
  <si>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</si>
  <si>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</si>
  <si>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</si>
  <si>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</si>
  <si>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</si>
  <si>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</si>
  <si>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</si>
  <si>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</si>
  <si>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</si>
  <si>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</si>
  <si>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</si>
  <si>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</si>
  <si>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</si>
  <si>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</si>
  <si>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</si>
  <si>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</si>
  <si>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</si>
  <si>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</si>
  <si>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</si>
  <si>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</si>
  <si>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</si>
  <si>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</si>
  <si>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</si>
  <si>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</si>
  <si>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</si>
  <si>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</si>
  <si>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</si>
  <si>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</si>
  <si>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</si>
  <si>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</si>
  <si>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</si>
  <si>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</si>
  <si>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</si>
  <si>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</si>
  <si>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</si>
  <si>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</si>
  <si>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</si>
  <si>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</si>
  <si>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</si>
  <si>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</si>
  <si>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</si>
  <si>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</si>
  <si>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</si>
  <si>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</si>
  <si>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</si>
  <si>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</si>
  <si>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</si>
  <si>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</si>
  <si>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</si>
  <si>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</si>
  <si>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</si>
  <si>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</si>
  <si>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</si>
  <si>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</si>
  <si>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</si>
  <si>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</si>
  <si>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</si>
  <si>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</si>
  <si>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</si>
  <si>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</si>
  <si>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</si>
  <si>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</si>
  <si>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</si>
  <si>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</si>
  <si>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</si>
  <si>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</si>
  <si>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</si>
  <si>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</si>
  <si>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</si>
  <si>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</si>
  <si>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</si>
  <si>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</si>
  <si>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</si>
  <si>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</si>
  <si>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</si>
  <si>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</si>
  <si>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</si>
  <si>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</si>
  <si>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</si>
  <si>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</si>
  <si>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</si>
  <si>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</si>
  <si>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</si>
  <si>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</si>
  <si>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</si>
  <si>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</si>
  <si>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</si>
  <si>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</si>
  <si>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</si>
  <si>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</si>
  <si>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</si>
  <si>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</si>
  <si>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</si>
  <si>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</si>
  <si>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</si>
  <si>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</si>
  <si>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</si>
  <si>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</si>
  <si>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</si>
  <si>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</si>
  <si>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</si>
  <si>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</si>
  <si>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</si>
  <si>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</si>
  <si>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</si>
  <si>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</si>
  <si>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</si>
  <si>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</si>
  <si>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</si>
  <si>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</si>
  <si>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</si>
  <si>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</si>
  <si>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</si>
  <si>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</si>
  <si>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</si>
  <si>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</si>
  <si>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</si>
  <si>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</si>
  <si>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</si>
  <si>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</si>
  <si>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</si>
  <si>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</si>
  <si>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</si>
  <si>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</si>
  <si>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</si>
  <si>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</si>
  <si>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</si>
  <si>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</si>
  <si>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</si>
  <si>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</si>
  <si>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</si>
  <si>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</si>
  <si>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</si>
  <si>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</si>
  <si>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</si>
  <si>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</si>
  <si>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</si>
  <si>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</si>
  <si>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</si>
  <si>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</si>
  <si>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</si>
  <si>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</si>
  <si>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</si>
  <si>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</si>
  <si>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</si>
  <si>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</si>
  <si>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</si>
  <si>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</si>
  <si>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</si>
  <si>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</si>
  <si>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</si>
  <si>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</si>
  <si>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</si>
  <si>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</si>
  <si>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</si>
  <si>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</si>
  <si>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</si>
  <si>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</si>
  <si>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</si>
  <si>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</si>
  <si>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</si>
  <si>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</si>
  <si>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</si>
  <si>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</si>
  <si>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</si>
  <si>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</si>
  <si>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</si>
  <si>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</si>
  <si>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</si>
  <si>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</si>
  <si>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</si>
  <si>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</si>
  <si>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</si>
  <si>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</si>
  <si>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</si>
  <si>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</si>
  <si>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</si>
  <si>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</si>
  <si>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</si>
  <si>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</si>
  <si>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</si>
  <si>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</si>
  <si>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</si>
  <si>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</si>
  <si>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</si>
  <si>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</si>
  <si>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</si>
  <si>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</si>
  <si>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</si>
  <si>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</si>
  <si>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</si>
  <si>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</si>
  <si>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</si>
  <si>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</si>
  <si>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</si>
  <si>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</si>
  <si>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</si>
  <si>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</si>
  <si>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</si>
  <si>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</si>
  <si>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</si>
  <si>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</si>
  <si>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</si>
  <si>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</si>
  <si>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</si>
  <si>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</si>
  <si>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</si>
  <si>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</si>
  <si>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</si>
  <si>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</si>
  <si>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</si>
  <si>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</si>
  <si>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</si>
  <si>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</si>
  <si>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</si>
  <si>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</si>
  <si>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</si>
  <si>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</si>
  <si>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</si>
  <si>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</si>
  <si>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</si>
  <si>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</si>
  <si>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</si>
  <si>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</si>
  <si>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</si>
  <si>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</si>
  <si>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</si>
  <si>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</si>
  <si>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</si>
  <si>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</si>
  <si>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</si>
  <si>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</si>
  <si>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</si>
  <si>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</si>
  <si>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</si>
  <si>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</si>
  <si>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</si>
  <si>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</si>
  <si>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</si>
  <si>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</si>
  <si>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</si>
  <si>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</si>
  <si>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</si>
  <si>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</si>
  <si>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</si>
  <si>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</si>
  <si>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</si>
  <si>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</si>
  <si>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</si>
  <si>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</si>
  <si>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</si>
  <si>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</si>
  <si>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</si>
  <si>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</si>
  <si>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</si>
  <si>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</si>
  <si>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</si>
  <si>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</si>
  <si>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</si>
  <si>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</si>
  <si>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</si>
  <si>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</si>
  <si>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</si>
  <si>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</si>
  <si>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</si>
  <si>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</si>
  <si>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</si>
  <si>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</si>
  <si>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</si>
  <si>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</si>
  <si>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</si>
  <si>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</si>
  <si>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</si>
  <si>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</si>
  <si>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</si>
  <si>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</si>
  <si>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</si>
  <si>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</si>
  <si>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</si>
  <si>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</si>
  <si>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</si>
  <si>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</si>
  <si>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</si>
  <si>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</si>
  <si>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</si>
  <si>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</si>
  <si>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</si>
  <si>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</si>
  <si>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</si>
  <si>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</si>
  <si>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</si>
  <si>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</si>
  <si>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</si>
  <si>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</si>
  <si>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</si>
  <si>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</si>
  <si>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</si>
  <si>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</si>
  <si>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</si>
  <si>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</si>
  <si>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</si>
  <si>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</si>
  <si>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</si>
  <si>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</si>
  <si>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</si>
  <si>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</si>
  <si>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</si>
  <si>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</si>
  <si>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</si>
  <si>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</si>
  <si>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</si>
  <si>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</si>
  <si>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</si>
  <si>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</si>
  <si>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</si>
  <si>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</si>
  <si>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</si>
  <si>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</si>
  <si>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</si>
  <si>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</si>
  <si>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</si>
  <si>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</si>
  <si>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</si>
  <si>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</si>
  <si>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</si>
  <si>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</si>
  <si>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</si>
  <si>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</si>
  <si>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</si>
  <si>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</si>
  <si>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</si>
  <si>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</si>
  <si>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</si>
  <si>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</si>
  <si>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</si>
  <si>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</si>
  <si>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</si>
  <si>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</si>
  <si>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</si>
  <si>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</si>
  <si>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</si>
  <si>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</si>
  <si>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</si>
  <si>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</si>
  <si>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</si>
  <si>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</si>
  <si>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</si>
  <si>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</si>
  <si>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</si>
  <si>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</si>
  <si>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</si>
  <si>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</si>
  <si>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</si>
  <si>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</si>
  <si>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</si>
  <si>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</si>
  <si>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</si>
  <si>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</si>
  <si>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</si>
  <si>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</si>
  <si>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</si>
  <si>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</si>
  <si>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</si>
  <si>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</si>
  <si>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</si>
  <si>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</si>
  <si>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</si>
  <si>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</si>
  <si>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</si>
  <si>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</si>
  <si>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</si>
  <si>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</si>
  <si>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</si>
  <si>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</si>
  <si>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</si>
  <si>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</si>
  <si>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</si>
  <si>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</si>
  <si>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</si>
  <si>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</si>
  <si>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</si>
  <si>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</si>
  <si>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</si>
  <si>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</si>
  <si>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</si>
  <si>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</si>
  <si>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</si>
  <si>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</si>
  <si>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</si>
  <si>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</si>
  <si>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</si>
  <si>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</si>
  <si>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</si>
  <si>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</si>
  <si>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</si>
  <si>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</si>
  <si>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</si>
  <si>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</si>
  <si>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</si>
  <si>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</si>
  <si>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</si>
  <si>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</si>
  <si>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</si>
  <si>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</si>
  <si>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</si>
  <si>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</si>
  <si>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</si>
  <si>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</si>
  <si>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</si>
  <si>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</si>
  <si>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</si>
  <si>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</si>
  <si>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</si>
  <si>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</si>
  <si>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</si>
  <si>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</si>
  <si>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</si>
  <si>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</si>
  <si>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</si>
  <si>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</si>
  <si>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</si>
  <si>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</si>
  <si>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</si>
  <si>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</si>
  <si>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</si>
  <si>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</si>
  <si>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</si>
  <si>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</si>
  <si>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</si>
  <si>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</si>
  <si>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</si>
  <si>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</si>
  <si>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</si>
  <si>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</si>
  <si>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</si>
  <si>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</si>
  <si>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</si>
  <si>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</si>
  <si>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</si>
  <si>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</si>
  <si>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</si>
  <si>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</si>
  <si>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</si>
  <si>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</si>
  <si>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</si>
  <si>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</si>
  <si>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</si>
  <si>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</si>
  <si>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</si>
  <si>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</si>
  <si>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</si>
  <si>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</si>
  <si>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</si>
  <si>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</si>
  <si>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</si>
  <si>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</si>
  <si>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</si>
  <si>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</si>
  <si>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</si>
  <si>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</si>
  <si>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</si>
  <si>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</si>
  <si>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</si>
  <si>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</si>
  <si>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</si>
  <si>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</si>
  <si>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</si>
  <si>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</si>
  <si>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</si>
  <si>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</si>
  <si>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</si>
  <si>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</si>
  <si>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</si>
  <si>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</si>
  <si>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</si>
  <si>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</si>
  <si>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</si>
  <si>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</si>
  <si>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</si>
  <si>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</si>
  <si>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</si>
  <si>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</si>
  <si>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</si>
  <si>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</si>
  <si>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</si>
  <si>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</si>
  <si>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</si>
  <si>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</si>
  <si>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</si>
  <si>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</si>
  <si>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</si>
  <si>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</si>
  <si>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</si>
  <si>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</si>
  <si>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</si>
  <si>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</si>
  <si>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</si>
  <si>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</si>
  <si>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</si>
  <si>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</si>
  <si>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</si>
  <si>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</si>
  <si>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</si>
  <si>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</si>
  <si>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</si>
  <si>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</si>
  <si>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</si>
  <si>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</si>
  <si>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</si>
  <si>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</si>
  <si>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</si>
  <si>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</si>
  <si>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</si>
  <si>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</si>
  <si>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</si>
  <si>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</si>
  <si>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</si>
  <si>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</si>
  <si>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</si>
  <si>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</si>
  <si>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</si>
  <si>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</si>
  <si>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</si>
  <si>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</si>
  <si>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</si>
  <si>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</si>
  <si>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</si>
  <si>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</si>
  <si>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</si>
  <si>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</si>
  <si>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</si>
  <si>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</si>
  <si>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</si>
  <si>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</si>
  <si>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</si>
  <si>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</si>
  <si>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</si>
  <si>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</si>
  <si>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</si>
  <si>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</si>
  <si>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</si>
  <si>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</si>
  <si>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</si>
  <si>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</si>
  <si>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</si>
  <si>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</si>
  <si>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</si>
  <si>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</si>
  <si>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</si>
  <si>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</si>
  <si>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</si>
  <si>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</si>
  <si>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</si>
  <si>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</si>
  <si>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</si>
  <si>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</si>
  <si>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</si>
  <si>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</si>
  <si>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</si>
  <si>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</si>
  <si>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</si>
  <si>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</si>
  <si>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</si>
  <si>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</si>
  <si>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</si>
  <si>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</si>
  <si>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</si>
  <si>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</si>
  <si>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</si>
  <si>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</si>
  <si>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</si>
  <si>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</si>
  <si>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</si>
  <si>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</si>
  <si>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</si>
  <si>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</si>
  <si>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</si>
  <si>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</si>
  <si>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</si>
  <si>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</si>
  <si>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</si>
  <si>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</si>
  <si>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</si>
  <si>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</si>
  <si>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</si>
  <si>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</si>
  <si>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</si>
  <si>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</si>
  <si>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</si>
  <si>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</si>
  <si>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</si>
  <si>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</si>
  <si>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</si>
  <si>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</si>
  <si>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</si>
  <si>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</si>
  <si>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</si>
  <si>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</si>
  <si>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</si>
  <si>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</si>
  <si>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</si>
  <si>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</si>
  <si>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</si>
  <si>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</si>
  <si>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</si>
  <si>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</si>
  <si>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</si>
  <si>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</si>
  <si>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</si>
  <si>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</si>
  <si>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</si>
  <si>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</si>
  <si>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</si>
  <si>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</si>
  <si>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</si>
  <si>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</si>
  <si>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</si>
  <si>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</si>
  <si>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</si>
  <si>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</si>
  <si>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</si>
  <si>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</si>
  <si>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</si>
  <si>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</si>
  <si>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</si>
  <si>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</si>
  <si>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</si>
  <si>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</si>
  <si>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</si>
  <si>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</si>
  <si>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</si>
  <si>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</si>
  <si>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</si>
  <si>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</si>
  <si>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</si>
  <si>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</si>
  <si>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</si>
  <si>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</si>
  <si>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</si>
  <si>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</si>
  <si>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</si>
  <si>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</si>
  <si>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</si>
  <si>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</si>
  <si>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</si>
  <si>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</si>
  <si>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</si>
  <si>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</si>
  <si>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</si>
  <si>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</si>
  <si>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</si>
  <si>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</si>
  <si>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</si>
  <si>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</si>
  <si>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</si>
  <si>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</si>
  <si>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</si>
  <si>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</si>
  <si>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</si>
  <si>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</si>
  <si>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</si>
  <si>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</si>
  <si>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</si>
  <si>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</si>
  <si>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</si>
  <si>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</si>
  <si>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</si>
  <si>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</si>
  <si>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</si>
  <si>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</si>
  <si>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</si>
  <si>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</si>
  <si>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</si>
  <si>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</si>
  <si>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</si>
  <si>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</si>
  <si>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</si>
  <si>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</si>
  <si>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</si>
  <si>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</si>
  <si>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</si>
  <si>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</si>
  <si>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</si>
  <si>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</si>
  <si>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</si>
  <si>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</si>
  <si>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</si>
  <si>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</si>
  <si>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</si>
  <si>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</si>
  <si>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</si>
  <si>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</si>
  <si>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</si>
  <si>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</si>
  <si>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</si>
  <si>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</si>
  <si>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</si>
  <si>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</si>
  <si>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</si>
  <si>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</si>
  <si>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</si>
  <si>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</si>
  <si>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</si>
  <si>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</si>
  <si>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</si>
  <si>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</si>
  <si>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</si>
  <si>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</si>
  <si>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</si>
  <si>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</si>
  <si>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</si>
  <si>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</si>
  <si>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</si>
  <si>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</si>
  <si>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</si>
  <si>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</si>
  <si>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</si>
  <si>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</si>
  <si>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</si>
  <si>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</si>
  <si>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</si>
  <si>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</si>
  <si>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</si>
  <si>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</si>
  <si>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</si>
  <si>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</si>
  <si>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</si>
  <si>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</si>
  <si>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</si>
  <si>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</si>
  <si>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</si>
  <si>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</si>
  <si>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</si>
  <si>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</si>
  <si>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</si>
  <si>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</si>
  <si>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</si>
  <si>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</si>
  <si>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</si>
  <si>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</si>
  <si>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</si>
  <si>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</si>
  <si>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</si>
  <si>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</si>
  <si>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</si>
  <si>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</si>
  <si>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</si>
  <si>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</si>
  <si>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</si>
  <si>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</si>
  <si>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</si>
  <si>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</si>
  <si>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</si>
  <si>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</si>
  <si>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</si>
  <si>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</si>
  <si>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</si>
  <si>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</si>
  <si>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</si>
  <si>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</si>
  <si>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</si>
  <si>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</si>
  <si>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</si>
  <si>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</si>
  <si>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</si>
  <si>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</si>
  <si>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</si>
  <si>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</si>
  <si>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</si>
  <si>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</si>
  <si>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</si>
  <si>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</si>
  <si>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</si>
  <si>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</si>
  <si>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</si>
  <si>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</si>
  <si>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</si>
  <si>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</si>
  <si>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</si>
  <si>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</si>
  <si>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</si>
  <si>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</si>
  <si>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</si>
  <si>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</si>
  <si>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</si>
  <si>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</si>
  <si>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</si>
  <si>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</si>
  <si>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</si>
  <si>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</si>
  <si>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</si>
  <si>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</si>
  <si>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</si>
  <si>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</si>
  <si>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</si>
  <si>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</si>
  <si>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</si>
  <si>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</si>
  <si>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</si>
  <si>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</si>
  <si>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</si>
  <si>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</si>
  <si>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</si>
  <si>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</si>
  <si>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</si>
  <si>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</si>
  <si>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</si>
  <si>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</si>
  <si>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</si>
  <si>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</si>
  <si>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</si>
  <si>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</si>
  <si>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</si>
  <si>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</si>
  <si>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</si>
  <si>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</si>
  <si>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</si>
  <si>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</si>
  <si>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</si>
  <si>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</si>
  <si>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</si>
  <si>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</si>
  <si>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</si>
  <si>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</si>
  <si>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</si>
  <si>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</si>
  <si>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</si>
  <si>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</si>
  <si>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</si>
  <si>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</si>
  <si>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</si>
  <si>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</si>
  <si>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</si>
  <si>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</si>
  <si>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</si>
  <si>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</si>
  <si>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</si>
  <si>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</si>
  <si>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</si>
  <si>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</si>
  <si>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</si>
  <si>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</si>
  <si>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</si>
  <si>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</si>
  <si>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</si>
  <si>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</si>
  <si>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</si>
  <si>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</si>
  <si>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</si>
  <si>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</si>
  <si>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</si>
  <si>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</si>
  <si>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</si>
  <si>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</si>
  <si>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</si>
  <si>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</si>
  <si>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</si>
  <si>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</si>
  <si>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</si>
  <si>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</si>
  <si>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</si>
  <si>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</si>
  <si>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</si>
  <si>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</si>
  <si>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</si>
  <si>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</si>
  <si>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</si>
  <si>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</si>
  <si>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</si>
  <si>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</si>
  <si>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</si>
  <si>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</si>
  <si>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</si>
  <si>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</si>
  <si>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</si>
  <si>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</si>
  <si>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</si>
  <si>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</si>
  <si>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</si>
  <si>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</si>
  <si>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</si>
  <si>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</si>
  <si>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</si>
  <si>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</si>
  <si>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</si>
  <si>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</si>
  <si>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</si>
  <si>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</si>
  <si>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</si>
  <si>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</si>
  <si>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</si>
  <si>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</si>
  <si>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</si>
  <si>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</si>
  <si>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</si>
  <si>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</si>
  <si>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</si>
  <si>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</si>
  <si>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</si>
  <si>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</si>
  <si>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</si>
  <si>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</si>
  <si>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</si>
  <si>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</si>
  <si>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</si>
  <si>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</si>
  <si>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</si>
  <si>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</si>
  <si>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</si>
  <si>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</si>
  <si>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</si>
  <si>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</si>
  <si>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</si>
  <si>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</si>
  <si>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</si>
  <si>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</si>
  <si>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</si>
  <si>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</si>
  <si>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</si>
  <si>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</si>
  <si>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</si>
  <si>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</si>
  <si>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</si>
  <si>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</si>
  <si>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</si>
  <si>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</si>
  <si>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</si>
  <si>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</si>
  <si>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</si>
  <si>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</si>
  <si>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</si>
  <si>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</si>
  <si>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</si>
  <si>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</si>
  <si>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</si>
  <si>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</si>
  <si>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</si>
  <si>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</si>
  <si>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</si>
  <si>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</si>
  <si>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</si>
  <si>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</si>
  <si>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</si>
  <si>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</si>
  <si>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</si>
  <si>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</si>
  <si>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</si>
  <si>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</si>
  <si>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</si>
  <si>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</si>
  <si>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</si>
  <si>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</si>
  <si>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</si>
  <si>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</si>
  <si>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</si>
  <si>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</si>
  <si>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</si>
  <si>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</si>
  <si>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</si>
  <si>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</si>
  <si>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</si>
  <si>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</si>
  <si>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</si>
  <si>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</si>
  <si>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</si>
  <si>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</si>
  <si>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</si>
  <si>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</si>
  <si>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</si>
  <si>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</si>
  <si>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</si>
  <si>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</si>
  <si>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</si>
  <si>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</si>
  <si>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</si>
  <si>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</si>
  <si>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</si>
  <si>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</si>
  <si>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</si>
  <si>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</si>
  <si>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</si>
  <si>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</si>
  <si>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</si>
  <si>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</si>
  <si>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</si>
  <si>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</si>
  <si>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</si>
  <si>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</si>
  <si>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</si>
  <si>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</si>
  <si>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</si>
  <si>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</si>
  <si>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</si>
  <si>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</si>
  <si>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</si>
  <si>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</si>
  <si>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</si>
  <si>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</si>
  <si>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</si>
  <si>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</si>
  <si>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</si>
  <si>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</si>
  <si>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</si>
  <si>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</si>
  <si>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</si>
  <si>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</si>
  <si>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</si>
  <si>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</si>
  <si>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</si>
  <si>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</si>
  <si>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</si>
  <si>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</si>
  <si>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</si>
  <si>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</si>
  <si>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</si>
  <si>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</si>
  <si>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</si>
  <si>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</si>
  <si>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</si>
  <si>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</si>
  <si>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</si>
  <si>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</si>
  <si>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</si>
  <si>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</si>
  <si>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</si>
  <si>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</si>
  <si>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</si>
  <si>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</si>
  <si>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</si>
  <si>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</si>
  <si>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</si>
  <si>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</si>
  <si>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</si>
  <si>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</si>
  <si>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</si>
  <si>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</si>
  <si>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</si>
  <si>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</si>
  <si>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</si>
  <si>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</si>
  <si>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</si>
  <si>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</si>
  <si>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</si>
  <si>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</si>
  <si>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</si>
  <si>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</si>
  <si>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</si>
  <si>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</si>
  <si>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</si>
  <si>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</si>
  <si>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</si>
  <si>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</si>
  <si>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</si>
  <si>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</si>
  <si>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</si>
  <si>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</si>
  <si>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</si>
  <si>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</si>
  <si>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</si>
  <si>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</si>
  <si>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</si>
  <si>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</si>
  <si>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</si>
  <si>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</si>
  <si>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</si>
  <si>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</si>
  <si>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</si>
  <si>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</si>
  <si>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</si>
  <si>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</si>
  <si>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</si>
  <si>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</si>
  <si>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</si>
  <si>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</si>
  <si>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</si>
  <si>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</si>
  <si>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</si>
  <si>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</si>
  <si>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</si>
  <si>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</si>
  <si>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</si>
  <si>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</si>
  <si>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</si>
  <si>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</si>
  <si>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</si>
  <si>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</si>
  <si>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</si>
  <si>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</si>
  <si>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</si>
  <si>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</si>
  <si>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</si>
  <si>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</si>
  <si>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</si>
  <si>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</si>
  <si>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</si>
  <si>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</si>
  <si>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</si>
  <si>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</si>
  <si>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</si>
  <si>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</si>
  <si>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</si>
  <si>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</si>
  <si>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</si>
  <si>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</si>
  <si>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</si>
  <si>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</si>
  <si>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</si>
  <si>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</si>
  <si>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</si>
  <si>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</si>
  <si>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</si>
  <si>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</si>
  <si>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</si>
  <si>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</si>
  <si>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</si>
  <si>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</si>
  <si>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</si>
  <si>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</si>
  <si>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</si>
  <si>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</si>
  <si>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</si>
  <si>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</si>
  <si>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</si>
  <si>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</si>
  <si>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</si>
  <si>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</si>
  <si>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</si>
  <si>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</si>
  <si>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</si>
  <si>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</si>
  <si>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</si>
  <si>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</si>
  <si>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</si>
  <si>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</si>
  <si>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</si>
  <si>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</si>
  <si>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</si>
  <si>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</si>
  <si>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</si>
  <si>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</si>
  <si>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</si>
  <si>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</si>
  <si>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</si>
  <si>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</si>
  <si>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</si>
  <si>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</si>
  <si>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</si>
  <si>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</si>
  <si>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</si>
  <si>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</si>
  <si>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</si>
  <si>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</si>
  <si>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</si>
  <si>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</si>
  <si>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</si>
  <si>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</si>
  <si>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</si>
  <si>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</si>
  <si>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</si>
  <si>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</si>
  <si>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</si>
  <si>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</si>
  <si>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</si>
  <si>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</si>
  <si>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</si>
  <si>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</si>
  <si>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</si>
  <si>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</si>
  <si>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</si>
  <si>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</si>
  <si>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</si>
  <si>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</si>
  <si>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</si>
  <si>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</si>
  <si>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</si>
  <si>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</si>
  <si>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</si>
  <si>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</si>
  <si>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</si>
  <si>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</si>
  <si>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</si>
  <si>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</si>
  <si>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</si>
  <si>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</si>
  <si>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</si>
  <si>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</si>
  <si>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</si>
  <si>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</si>
  <si>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</si>
  <si>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</si>
  <si>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</si>
  <si>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</si>
  <si>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</si>
  <si>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</si>
  <si>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</si>
  <si>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</si>
  <si>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</si>
  <si>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</si>
  <si>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</si>
  <si>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</si>
  <si>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</si>
  <si>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</si>
  <si>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</si>
  <si>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</si>
  <si>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</si>
  <si>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</si>
  <si>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</si>
  <si>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</si>
  <si>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</si>
  <si>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</si>
  <si>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</si>
  <si>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</si>
  <si>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</si>
  <si>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</si>
  <si>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</si>
  <si>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</si>
  <si>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</si>
  <si>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</si>
  <si>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</si>
  <si>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</si>
  <si>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</si>
  <si>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</si>
  <si>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</si>
  <si>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</si>
  <si>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</si>
  <si>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</si>
  <si>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</si>
  <si>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</si>
  <si>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</si>
  <si>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</si>
  <si>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</si>
  <si>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</si>
  <si>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</si>
  <si>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</si>
  <si>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</si>
  <si>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</si>
  <si>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</si>
  <si>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</si>
  <si>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</si>
  <si>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</si>
  <si>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</si>
  <si>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</si>
  <si>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</si>
  <si>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</si>
  <si>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</si>
  <si>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</si>
  <si>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</si>
  <si>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</si>
  <si>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</si>
  <si>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</si>
  <si>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</si>
  <si>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</si>
  <si>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</si>
  <si>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</si>
  <si>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</si>
  <si>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</si>
  <si>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</si>
  <si>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</si>
  <si>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</si>
  <si>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</si>
  <si>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</si>
  <si>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</si>
  <si>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</si>
  <si>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</si>
  <si>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</si>
  <si>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</si>
  <si>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</si>
  <si>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</si>
  <si>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</si>
  <si>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</si>
  <si>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</si>
  <si>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</si>
  <si>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</si>
  <si>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</si>
  <si>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</si>
  <si>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</si>
  <si>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</si>
  <si>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</si>
  <si>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</si>
  <si>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</si>
  <si>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</si>
  <si>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</si>
  <si>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</si>
  <si>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</si>
  <si>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</si>
  <si>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</si>
  <si>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</si>
  <si>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</si>
  <si>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</si>
  <si>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</si>
  <si>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</si>
  <si>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</si>
  <si>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</si>
  <si>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</si>
  <si>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</si>
  <si>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</si>
  <si>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</si>
  <si>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</si>
  <si>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</si>
  <si>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</si>
  <si>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</si>
  <si>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</si>
  <si>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</si>
  <si>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</si>
  <si>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</si>
  <si>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</si>
  <si>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</si>
  <si>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</si>
  <si>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</si>
  <si>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</si>
  <si>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</si>
  <si>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</si>
  <si>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</si>
  <si>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</si>
  <si>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</si>
  <si>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</si>
  <si>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</si>
  <si>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</si>
  <si>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</si>
  <si>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</si>
  <si>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</si>
  <si>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</si>
  <si>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</si>
  <si>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</si>
  <si>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</si>
  <si>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</si>
  <si>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</si>
  <si>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</si>
  <si>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</si>
  <si>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</si>
  <si>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</si>
  <si>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</si>
  <si>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</si>
  <si>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</si>
  <si>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</si>
  <si>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</si>
  <si>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</si>
  <si>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</si>
  <si>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</si>
  <si>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</si>
  <si>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</si>
  <si>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</si>
  <si>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</si>
  <si>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</si>
  <si>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</si>
  <si>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</si>
  <si>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</si>
  <si>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</si>
  <si>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</si>
  <si>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</si>
  <si>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</si>
  <si>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</si>
  <si>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</si>
  <si>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</si>
  <si>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</si>
  <si>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</si>
  <si>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</si>
  <si>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</si>
  <si>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</si>
  <si>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</si>
  <si>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</si>
  <si>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</si>
  <si>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</si>
  <si>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</si>
  <si>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</si>
  <si>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</si>
  <si>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</si>
  <si>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</si>
  <si>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</si>
  <si>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</si>
  <si>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</si>
  <si>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</si>
  <si>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</si>
  <si>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</si>
  <si>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</si>
  <si>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</si>
  <si>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</si>
  <si>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</si>
  <si>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</si>
  <si>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</si>
  <si>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</si>
  <si>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</si>
  <si>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</si>
  <si>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</si>
  <si>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</si>
  <si>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</si>
  <si>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</si>
  <si>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</si>
  <si>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</si>
  <si>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</si>
  <si>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</si>
  <si>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</si>
  <si>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</si>
  <si>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</si>
  <si>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</si>
  <si>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</si>
  <si>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</si>
  <si>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</si>
  <si>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</si>
  <si>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</si>
  <si>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</si>
  <si>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</si>
  <si>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</si>
  <si>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</si>
  <si>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</si>
  <si>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</si>
  <si>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</si>
  <si>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</si>
  <si>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</si>
  <si>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</si>
  <si>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</si>
  <si>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</si>
  <si>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</si>
  <si>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</si>
  <si>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</si>
  <si>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</si>
  <si>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</si>
  <si>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</si>
  <si>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</si>
  <si>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</si>
  <si>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</si>
  <si>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</si>
  <si>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</si>
  <si>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</si>
  <si>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</si>
  <si>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</si>
  <si>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</si>
  <si>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</si>
  <si>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</si>
  <si>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</si>
  <si>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</si>
  <si>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</si>
  <si>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</si>
  <si>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</si>
  <si>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</si>
  <si>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</si>
  <si>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</si>
  <si>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</si>
  <si>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</si>
  <si>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</si>
  <si>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</si>
  <si>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</si>
  <si>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</si>
  <si>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</si>
  <si>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</si>
  <si>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</si>
  <si>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</si>
  <si>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</si>
  <si>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</si>
  <si>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</si>
  <si>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</si>
  <si>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</si>
  <si>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</si>
  <si>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</si>
  <si>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</si>
  <si>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</si>
  <si>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</si>
  <si>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</si>
  <si>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</si>
  <si>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</si>
  <si>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</si>
  <si>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</si>
  <si>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</si>
  <si>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</si>
  <si>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</si>
  <si>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</si>
  <si>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</si>
  <si>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</si>
  <si>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</si>
  <si>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</si>
  <si>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</si>
  <si>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</si>
  <si>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</si>
  <si>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</si>
  <si>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</si>
  <si>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</si>
  <si>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</si>
  <si>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</si>
  <si>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</si>
  <si>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</si>
  <si>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</si>
  <si>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</si>
  <si>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</si>
  <si>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</si>
  <si>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</si>
  <si>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</si>
  <si>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</si>
  <si>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</si>
  <si>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</si>
  <si>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</si>
  <si>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</si>
  <si>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</si>
  <si>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</si>
  <si>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</si>
  <si>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</si>
  <si>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</si>
  <si>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</si>
  <si>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</si>
  <si>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</si>
  <si>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</si>
  <si>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</si>
  <si>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</si>
  <si>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</si>
  <si>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</si>
  <si>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</si>
  <si>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</si>
  <si>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</si>
  <si>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</si>
  <si>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</si>
  <si>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</si>
  <si>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</si>
  <si>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</si>
  <si>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</si>
  <si>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</si>
  <si>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</si>
  <si>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</si>
  <si>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</si>
  <si>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</si>
  <si>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</si>
  <si>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</si>
  <si>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</si>
  <si>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</si>
  <si>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</si>
  <si>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</si>
  <si>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</si>
  <si>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</si>
  <si>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</si>
  <si>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</si>
  <si>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</si>
  <si>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</si>
  <si>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</si>
  <si>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</si>
  <si>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</si>
  <si>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</si>
  <si>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</si>
  <si>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</si>
  <si>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</si>
  <si>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</si>
  <si>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</si>
  <si>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</si>
  <si>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</si>
  <si>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</si>
  <si>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</si>
  <si>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</si>
  <si>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</si>
  <si>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</si>
  <si>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</si>
  <si>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</si>
  <si>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</si>
  <si>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</si>
  <si>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</si>
  <si>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</si>
  <si>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</si>
  <si>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</si>
  <si>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</si>
  <si>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</si>
  <si>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</si>
  <si>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</si>
  <si>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</si>
  <si>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</si>
  <si>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</si>
  <si>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</si>
  <si>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</si>
  <si>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</si>
  <si>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</si>
  <si>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</si>
  <si>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</si>
  <si>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</si>
  <si>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</si>
  <si>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</si>
  <si>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</si>
  <si>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</si>
  <si>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</si>
  <si>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</si>
  <si>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</si>
  <si>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</si>
  <si>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</si>
  <si>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</si>
  <si>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</si>
  <si>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</si>
  <si>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</si>
  <si>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</si>
  <si>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</si>
  <si>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</si>
  <si>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</si>
  <si>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</si>
  <si>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</si>
  <si>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</si>
  <si>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</si>
  <si>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</si>
  <si>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</si>
  <si>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</si>
  <si>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</si>
  <si>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</si>
  <si>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</si>
  <si>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</si>
  <si>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</si>
  <si>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</si>
  <si>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</si>
  <si>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</si>
  <si>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</si>
  <si>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</si>
  <si>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</si>
  <si>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</si>
  <si>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</si>
  <si>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</si>
  <si>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</si>
  <si>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</si>
  <si>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</si>
  <si>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</si>
  <si>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</si>
  <si>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</si>
  <si>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</si>
  <si>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</si>
  <si>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</si>
  <si>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</si>
  <si>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</si>
  <si>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</si>
  <si>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</si>
  <si>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</si>
  <si>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</si>
  <si>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</si>
  <si>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</si>
  <si>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</si>
  <si>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</si>
  <si>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</si>
  <si>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</si>
  <si>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</si>
  <si>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</si>
  <si>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</si>
  <si>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</si>
  <si>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</si>
  <si>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</si>
  <si>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</si>
  <si>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</si>
  <si>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</si>
  <si>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</si>
  <si>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</si>
  <si>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</si>
  <si>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</si>
  <si>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</si>
  <si>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</si>
  <si>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</si>
  <si>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</si>
  <si>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</si>
  <si>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</si>
  <si>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</si>
  <si>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</si>
  <si>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</si>
  <si>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</si>
  <si>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</si>
  <si>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</si>
  <si>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</si>
  <si>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</si>
  <si>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</si>
  <si>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</si>
  <si>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</si>
  <si>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</si>
  <si>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</si>
  <si>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</si>
  <si>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</si>
  <si>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</si>
  <si>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</si>
  <si>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</si>
  <si>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</si>
  <si>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</si>
  <si>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</si>
  <si>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</si>
  <si>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</si>
  <si>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</si>
  <si>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</si>
  <si>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</si>
  <si>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</si>
  <si>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</si>
  <si>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</si>
  <si>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</si>
  <si>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</si>
  <si>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</si>
  <si>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</si>
  <si>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</si>
  <si>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</si>
  <si>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</si>
  <si>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</si>
  <si>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</si>
  <si>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</si>
  <si>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</si>
  <si>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</si>
  <si>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</si>
  <si>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</si>
  <si>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</si>
  <si>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</si>
  <si>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</si>
  <si>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</si>
  <si>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</si>
  <si>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</si>
  <si>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</si>
  <si>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</si>
  <si>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</si>
  <si>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</si>
  <si>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</si>
  <si>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</si>
  <si>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</si>
  <si>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</si>
  <si>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</si>
  <si>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</si>
  <si>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</si>
  <si>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</si>
  <si>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</si>
  <si>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</si>
  <si>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</si>
  <si>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</si>
  <si>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</si>
  <si>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</si>
  <si>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</si>
  <si>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</si>
  <si>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</si>
  <si>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</si>
  <si>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</si>
  <si>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</si>
  <si>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</si>
  <si>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</si>
  <si>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</si>
  <si>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</si>
  <si>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</si>
  <si>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</si>
  <si>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</si>
  <si>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</si>
  <si>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</si>
  <si>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</si>
  <si>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</si>
  <si>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</si>
  <si>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</si>
  <si>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</si>
  <si>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</si>
  <si>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</si>
  <si>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</si>
  <si>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</si>
  <si>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</si>
  <si>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</si>
  <si>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</si>
  <si>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</si>
  <si>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</si>
  <si>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</si>
  <si>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</si>
  <si>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</si>
  <si>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</si>
  <si>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</si>
  <si>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</si>
  <si>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</si>
  <si>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</si>
  <si>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</si>
  <si>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</si>
  <si>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</si>
  <si>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</si>
  <si>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</si>
  <si>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</si>
  <si>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</si>
  <si>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</si>
  <si>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</si>
  <si>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</si>
  <si>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</si>
  <si>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</si>
  <si>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</si>
  <si>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</si>
  <si>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</si>
  <si>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</si>
  <si>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</si>
  <si>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</si>
  <si>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</si>
  <si>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</si>
  <si>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</si>
  <si>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</si>
  <si>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</si>
  <si>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</si>
  <si>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</si>
  <si>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</si>
  <si>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</si>
  <si>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</si>
  <si>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</si>
  <si>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</si>
  <si>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</si>
  <si>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</si>
  <si>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</si>
  <si>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</si>
  <si>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</si>
  <si>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</si>
  <si>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</si>
  <si>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</si>
  <si>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</si>
  <si>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</si>
  <si>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</si>
  <si>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</si>
  <si>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</si>
  <si>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</si>
  <si>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</si>
  <si>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</si>
  <si>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</si>
  <si>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</si>
  <si>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</si>
  <si>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</si>
  <si>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</si>
  <si>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</si>
  <si>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</si>
  <si>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</si>
  <si>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</si>
  <si>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</si>
  <si>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</si>
  <si>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</si>
  <si>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</si>
  <si>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</si>
  <si>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</si>
  <si>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</si>
  <si>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</si>
  <si>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</si>
  <si>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</si>
  <si>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</si>
  <si>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</si>
  <si>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</si>
  <si>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</si>
  <si>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</si>
  <si>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</si>
  <si>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</si>
  <si>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</si>
  <si>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</si>
  <si>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</si>
  <si>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</si>
  <si>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</si>
  <si>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</si>
  <si>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</si>
  <si>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</si>
  <si>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</si>
  <si>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</si>
  <si>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</si>
  <si>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</si>
  <si>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</si>
  <si>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</si>
  <si>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</si>
  <si>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</si>
  <si>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</si>
  <si>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</si>
  <si>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</si>
  <si>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</si>
  <si>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</si>
  <si>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</si>
  <si>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</si>
  <si>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</si>
  <si>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</si>
  <si>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</si>
  <si>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</si>
  <si>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</si>
  <si>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</si>
  <si>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</si>
  <si>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</si>
  <si>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</si>
  <si>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</si>
  <si>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</si>
  <si>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</si>
  <si>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</si>
  <si>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</si>
  <si>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</si>
  <si>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</si>
  <si>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</si>
  <si>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</si>
  <si>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</si>
  <si>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</si>
  <si>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</si>
  <si>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</si>
  <si>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</si>
  <si>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</si>
  <si>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</si>
  <si>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</si>
  <si>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</si>
  <si>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</si>
  <si>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</si>
  <si>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</si>
  <si>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</si>
  <si>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</si>
  <si>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</si>
  <si>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</si>
  <si>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</si>
  <si>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</si>
  <si>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</si>
  <si>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</si>
  <si>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</si>
  <si>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</si>
  <si>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</si>
  <si>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</si>
  <si>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</si>
  <si>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</si>
  <si>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</si>
  <si>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</si>
  <si>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</si>
  <si>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</si>
  <si>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</si>
  <si>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</si>
  <si>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</si>
  <si>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</si>
  <si>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</si>
  <si>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</si>
  <si>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</si>
  <si>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</si>
  <si>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</si>
  <si>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</si>
  <si>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</si>
  <si>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</si>
  <si>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</si>
  <si>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</si>
  <si>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</si>
  <si>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</si>
  <si>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</si>
  <si>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</si>
  <si>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</si>
  <si>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</si>
  <si>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</si>
  <si>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</si>
  <si>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</si>
  <si>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</si>
  <si>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</si>
  <si>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</si>
  <si>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</si>
  <si>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</si>
  <si>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</si>
  <si>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</si>
  <si>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</si>
  <si>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</si>
  <si>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</si>
  <si>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</si>
  <si>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</si>
  <si>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</si>
  <si>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</si>
  <si>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</si>
  <si>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</si>
  <si>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</si>
  <si>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</si>
  <si>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</si>
  <si>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</si>
  <si>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</si>
  <si>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</si>
  <si>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</si>
  <si>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</si>
  <si>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</si>
  <si>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</si>
  <si>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</si>
  <si>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</si>
  <si>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</si>
  <si>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</si>
  <si>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</si>
  <si>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</si>
  <si>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</si>
  <si>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</si>
  <si>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</si>
  <si>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</si>
  <si>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</si>
  <si>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</si>
  <si>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</si>
  <si>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</si>
  <si>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</si>
  <si>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</si>
  <si>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</si>
  <si>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</si>
  <si>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</si>
  <si>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</si>
  <si>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</si>
  <si>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</si>
  <si>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</si>
  <si>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</si>
  <si>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</si>
  <si>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</si>
  <si>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</si>
  <si>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</si>
  <si>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</si>
  <si>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</si>
  <si>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</si>
  <si>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</si>
  <si>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</si>
  <si>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</si>
  <si>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</si>
  <si>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</si>
  <si>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</si>
  <si>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</si>
  <si>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</si>
  <si>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</si>
  <si>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</si>
  <si>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</si>
  <si>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</si>
  <si>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</si>
  <si>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</si>
  <si>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</si>
  <si>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</si>
  <si>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</si>
  <si>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</si>
  <si>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</si>
  <si>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</si>
  <si>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</si>
  <si>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</si>
  <si>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</si>
  <si>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</si>
  <si>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</si>
  <si>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</si>
  <si>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</si>
  <si>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</si>
  <si>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</si>
  <si>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</si>
  <si>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</si>
  <si>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</si>
  <si>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</si>
  <si>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</si>
  <si>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</si>
  <si>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</si>
  <si>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</si>
  <si>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</si>
  <si>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</si>
  <si>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</si>
  <si>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</si>
  <si>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</si>
  <si>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</si>
  <si>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</si>
  <si>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</si>
  <si>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</si>
  <si>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</si>
  <si>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</si>
  <si>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</si>
  <si>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</si>
  <si>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</si>
  <si>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</si>
  <si>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</si>
  <si>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</si>
  <si>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</si>
  <si>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</si>
  <si>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</si>
  <si>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</si>
  <si>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</si>
  <si>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</si>
  <si>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</si>
  <si>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</si>
  <si>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</si>
  <si>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</si>
  <si>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</si>
  <si>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</si>
  <si>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</si>
  <si>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</si>
  <si>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</si>
  <si>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</si>
  <si>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</si>
  <si>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</si>
  <si>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</si>
  <si>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</si>
  <si>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</si>
  <si>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</si>
  <si>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</si>
  <si>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</si>
  <si>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</si>
  <si>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</si>
  <si>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</si>
  <si>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</si>
  <si>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</si>
  <si>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</si>
  <si>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</si>
  <si>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</si>
  <si>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</si>
  <si>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</si>
  <si>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</si>
  <si>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</si>
  <si>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</si>
  <si>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</si>
  <si>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</si>
  <si>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</si>
  <si>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</si>
  <si>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</si>
  <si>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</si>
  <si>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</si>
  <si>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</si>
  <si>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</si>
  <si>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</si>
  <si>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</si>
  <si>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</si>
  <si>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</si>
  <si>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</si>
  <si>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</si>
  <si>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</si>
  <si>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</si>
  <si>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</si>
  <si>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</si>
  <si>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</si>
  <si>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</si>
  <si>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</si>
  <si>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</si>
  <si>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</si>
  <si>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</si>
  <si>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</si>
  <si>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</si>
  <si>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</si>
  <si>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</si>
  <si>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</si>
  <si>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</si>
  <si>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</si>
  <si>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</si>
  <si>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</si>
  <si>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</si>
  <si>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</si>
  <si>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</si>
  <si>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</si>
  <si>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</si>
  <si>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</si>
  <si>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</si>
  <si>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</si>
  <si>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</si>
  <si>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</si>
  <si>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</si>
  <si>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</si>
  <si>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</si>
  <si>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</si>
  <si>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</si>
  <si>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</si>
  <si>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</si>
  <si>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</si>
  <si>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</si>
  <si>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</si>
  <si>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</si>
  <si>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</si>
  <si>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</si>
  <si>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</si>
  <si>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</si>
  <si>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</si>
  <si>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</si>
  <si>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</si>
  <si>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</si>
  <si>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</si>
  <si>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</si>
  <si>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</si>
  <si>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</si>
  <si>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</si>
  <si>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</si>
  <si>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</si>
  <si>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</si>
  <si>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</si>
  <si>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</si>
  <si>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</si>
  <si>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</si>
  <si>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</si>
  <si>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</si>
  <si>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</si>
  <si>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</si>
  <si>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</si>
  <si>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</si>
  <si>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</si>
  <si>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</si>
  <si>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</si>
  <si>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</si>
  <si>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</si>
  <si>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</si>
  <si>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</si>
  <si>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</si>
  <si>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</si>
  <si>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</si>
  <si>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</si>
  <si>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</si>
  <si>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</si>
  <si>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</si>
  <si>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</si>
  <si>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</si>
  <si>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</si>
  <si>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</si>
  <si>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</si>
  <si>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</si>
  <si>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</si>
  <si>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</si>
  <si>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</si>
  <si>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</si>
  <si>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</si>
  <si>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</si>
  <si>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</si>
  <si>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</si>
  <si>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</si>
  <si>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</si>
  <si>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</si>
  <si>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</si>
  <si>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</si>
  <si>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</si>
  <si>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</si>
  <si>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</si>
  <si>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</si>
  <si>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</si>
  <si>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</si>
  <si>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</si>
  <si>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</si>
  <si>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</si>
  <si>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</si>
  <si>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</si>
  <si>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</si>
  <si>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</si>
  <si>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</si>
  <si>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</si>
  <si>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</si>
  <si>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</si>
  <si>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</si>
  <si>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</si>
  <si>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</si>
  <si>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</si>
  <si>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</si>
  <si>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</si>
  <si>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</si>
  <si>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</si>
  <si>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</si>
  <si>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</si>
  <si>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</si>
  <si>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</si>
  <si>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</si>
  <si>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</si>
  <si>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</si>
  <si>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</si>
  <si>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</si>
  <si>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</si>
  <si>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</si>
  <si>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</si>
  <si>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</si>
  <si>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</si>
  <si>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</si>
  <si>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</si>
  <si>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</si>
  <si>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</si>
  <si>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</si>
  <si>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</si>
  <si>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</si>
  <si>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</si>
  <si>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</si>
  <si>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</si>
  <si>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</si>
  <si>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</si>
  <si>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</si>
  <si>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</si>
  <si>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</si>
  <si>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</si>
  <si>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</si>
  <si>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</si>
  <si>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</si>
  <si>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</si>
  <si>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</si>
  <si>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</si>
  <si>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</si>
  <si>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</si>
  <si>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</si>
  <si>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</si>
  <si>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</si>
  <si>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</si>
  <si>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</si>
  <si>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</si>
  <si>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</si>
  <si>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</si>
  <si>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</si>
  <si>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</si>
  <si>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</si>
  <si>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</si>
  <si>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</si>
  <si>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</si>
  <si>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</si>
  <si>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</si>
  <si>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</si>
  <si>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</si>
  <si>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</si>
  <si>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</si>
  <si>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</si>
  <si>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</si>
  <si>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</si>
  <si>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</si>
  <si>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</si>
  <si>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</si>
  <si>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</si>
  <si>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</si>
  <si>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</si>
  <si>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</si>
  <si>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</si>
  <si>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</si>
  <si>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</si>
  <si>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</si>
  <si>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</si>
  <si>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</si>
  <si>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</si>
  <si>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</si>
  <si>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</si>
  <si>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</si>
  <si>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</si>
  <si>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</si>
  <si>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</si>
  <si>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</si>
  <si>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</si>
  <si>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</si>
  <si>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</si>
  <si>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</si>
  <si>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</si>
  <si>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</si>
  <si>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</si>
  <si>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</si>
  <si>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</si>
  <si>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</si>
  <si>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</si>
  <si>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</si>
  <si>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</si>
  <si>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</si>
  <si>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</si>
  <si>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</si>
  <si>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</si>
  <si>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</si>
  <si>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</si>
  <si>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</si>
  <si>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</si>
  <si>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</si>
  <si>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</si>
  <si>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</si>
  <si>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</si>
  <si>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</si>
  <si>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</si>
  <si>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</si>
  <si>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</si>
  <si>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</si>
  <si>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</si>
  <si>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</si>
  <si>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</si>
  <si>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</si>
  <si>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</si>
  <si>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</si>
  <si>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</si>
  <si>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</si>
  <si>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</si>
  <si>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</si>
  <si>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</si>
  <si>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</si>
  <si>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</si>
  <si>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</si>
  <si>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</si>
  <si>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</si>
  <si>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</si>
  <si>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</si>
  <si>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</si>
  <si>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</si>
  <si>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</si>
  <si>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</si>
  <si>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</si>
  <si>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</si>
  <si>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</si>
  <si>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</si>
  <si>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</si>
  <si>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</si>
  <si>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</si>
  <si>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</si>
  <si>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</si>
  <si>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</si>
  <si>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</si>
  <si>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</si>
  <si>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</si>
  <si>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</si>
  <si>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</si>
  <si>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</si>
  <si>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</si>
  <si>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</si>
  <si>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</si>
  <si>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</si>
  <si>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</si>
  <si>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</si>
  <si>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</si>
  <si>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</si>
  <si>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</si>
  <si>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</si>
  <si>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</si>
  <si>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</si>
  <si>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</si>
  <si>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</si>
  <si>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</si>
  <si>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</si>
  <si>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</si>
  <si>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</si>
  <si>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</si>
  <si>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</si>
  <si>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</si>
  <si>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</si>
  <si>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</si>
  <si>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</si>
  <si>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</si>
  <si>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</si>
  <si>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</si>
  <si>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</si>
  <si>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</si>
  <si>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</si>
  <si>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</si>
  <si>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</si>
  <si>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</si>
  <si>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</si>
  <si>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</si>
  <si>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</si>
  <si>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</si>
  <si>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</si>
  <si>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</si>
  <si>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</si>
  <si>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</si>
  <si>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</si>
  <si>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</si>
  <si>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</si>
  <si>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</si>
  <si>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</si>
  <si>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</si>
  <si>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</si>
  <si>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</si>
  <si>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</si>
  <si>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</si>
  <si>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</si>
  <si>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</si>
  <si>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</si>
  <si>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</si>
  <si>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</si>
  <si>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</si>
  <si>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</si>
  <si>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</si>
  <si>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</si>
  <si>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</si>
  <si>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</si>
  <si>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</si>
  <si>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</si>
  <si>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</si>
  <si>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</si>
  <si>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</si>
  <si>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</si>
  <si>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</si>
  <si>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</si>
  <si>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</si>
  <si>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</si>
  <si>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</si>
  <si>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</si>
  <si>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</si>
  <si>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</si>
  <si>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</si>
  <si>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</si>
  <si>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</si>
  <si>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</si>
  <si>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</si>
  <si>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</si>
  <si>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</si>
  <si>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</si>
  <si>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</si>
  <si>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</si>
  <si>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</si>
  <si>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</si>
  <si>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</si>
  <si>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</si>
  <si>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</si>
  <si>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</si>
  <si>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</si>
  <si>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</si>
  <si>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</si>
  <si>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</si>
  <si>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</si>
  <si>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</si>
  <si>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</si>
  <si>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</si>
  <si>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</si>
  <si>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</si>
  <si>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</si>
  <si>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</si>
  <si>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</si>
  <si>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</si>
  <si>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</si>
  <si>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</si>
  <si>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</si>
  <si>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</si>
  <si>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</si>
  <si>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</si>
  <si>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</si>
  <si>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</si>
  <si>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</si>
  <si>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</si>
  <si>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</si>
  <si>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</si>
  <si>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</si>
  <si>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</si>
  <si>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</si>
  <si>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</si>
  <si>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</si>
  <si>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</si>
  <si>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</si>
  <si>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</si>
  <si>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</si>
  <si>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</si>
  <si>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</si>
  <si>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</si>
  <si>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</si>
  <si>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</si>
  <si>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</si>
  <si>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</si>
  <si>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</si>
  <si>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</si>
  <si>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</si>
  <si>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</si>
  <si>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</si>
  <si>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</si>
  <si>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</si>
  <si>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</si>
  <si>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</si>
  <si>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</si>
  <si>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</si>
  <si>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</si>
  <si>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</si>
  <si>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</si>
  <si>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</si>
  <si>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</si>
  <si>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</si>
  <si>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</si>
  <si>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</si>
  <si>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</si>
  <si>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</si>
  <si>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</si>
  <si>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</si>
  <si>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</si>
  <si>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</si>
  <si>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</si>
  <si>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</si>
  <si>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</si>
  <si>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</si>
  <si>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</si>
  <si>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</si>
  <si>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</si>
  <si>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</si>
  <si>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</si>
  <si>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</si>
  <si>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</si>
  <si>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</si>
  <si>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</si>
  <si>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</si>
  <si>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</si>
  <si>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</si>
  <si>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</si>
  <si>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</si>
  <si>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</si>
  <si>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</si>
  <si>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</si>
  <si>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</si>
  <si>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</si>
  <si>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</si>
  <si>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</si>
  <si>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</si>
  <si>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</si>
  <si>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</si>
  <si>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</si>
  <si>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</si>
  <si>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</si>
  <si>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</si>
  <si>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</si>
  <si>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</si>
  <si>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</si>
  <si>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</si>
  <si>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</si>
  <si>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</si>
  <si>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</si>
  <si>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</si>
  <si>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</si>
  <si>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</si>
  <si>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</si>
  <si>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</si>
  <si>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</si>
  <si>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</si>
  <si>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</si>
  <si>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</si>
  <si>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</si>
  <si>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</si>
  <si>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</si>
  <si>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</si>
  <si>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</si>
  <si>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</si>
  <si>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</si>
  <si>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</si>
  <si>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</si>
  <si>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</si>
  <si>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</si>
  <si>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</si>
  <si>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</si>
  <si>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</si>
  <si>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</si>
  <si>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</si>
  <si>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</si>
  <si>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</si>
  <si>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</si>
  <si>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</si>
  <si>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</si>
  <si>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</si>
  <si>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</si>
  <si>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</si>
  <si>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</si>
  <si>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</si>
  <si>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</si>
  <si>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</si>
  <si>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</si>
  <si>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</si>
  <si>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</si>
  <si>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</si>
  <si>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</si>
  <si>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</si>
  <si>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</si>
  <si>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</si>
  <si>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</si>
  <si>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</si>
  <si>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</si>
  <si>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</si>
  <si>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</si>
  <si>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</si>
  <si>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</si>
  <si>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</si>
  <si>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</si>
  <si>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</si>
  <si>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</si>
  <si>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</si>
  <si>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</si>
  <si>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</si>
  <si>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</si>
  <si>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</si>
  <si>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</si>
  <si>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</si>
  <si>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</si>
  <si>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</si>
  <si>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</si>
  <si>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</si>
  <si>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</si>
  <si>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</si>
  <si>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</si>
  <si>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</si>
  <si>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</si>
  <si>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</si>
  <si>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</si>
  <si>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</si>
  <si>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</si>
  <si>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</si>
  <si>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</si>
  <si>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</si>
  <si>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</si>
  <si>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</si>
  <si>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</si>
  <si>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</si>
  <si>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</si>
  <si>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</si>
  <si>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</si>
  <si>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</si>
  <si>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</si>
  <si>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</si>
  <si>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</si>
  <si>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</si>
  <si>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</si>
  <si>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</si>
  <si>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</si>
  <si>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</si>
  <si>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</si>
  <si>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</si>
  <si>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</si>
  <si>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</si>
  <si>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</si>
  <si>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</si>
  <si>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</si>
  <si>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</si>
  <si>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</si>
  <si>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</si>
  <si>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</si>
  <si>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</si>
  <si>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</si>
  <si>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</si>
  <si>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</si>
  <si>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</si>
  <si>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</si>
  <si>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</si>
  <si>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</si>
  <si>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</si>
  <si>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</si>
  <si>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</si>
  <si>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</si>
  <si>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</si>
  <si>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</si>
  <si>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</si>
  <si>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</si>
  <si>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</si>
  <si>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</si>
  <si>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</si>
  <si>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</si>
  <si>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</si>
  <si>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</si>
  <si>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</si>
  <si>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</si>
  <si>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</si>
  <si>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</si>
  <si>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</si>
  <si>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</si>
  <si>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</si>
  <si>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</si>
  <si>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</si>
  <si>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</si>
  <si>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</si>
  <si>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</si>
  <si>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</si>
  <si>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</si>
  <si>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</si>
  <si>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</si>
  <si>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</si>
  <si>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</si>
  <si>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</si>
  <si>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</si>
  <si>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</si>
  <si>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</si>
  <si>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</si>
  <si>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</si>
  <si>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</si>
  <si>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</si>
  <si>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</si>
  <si>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</si>
  <si>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</si>
  <si>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</si>
  <si>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</si>
  <si>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</si>
  <si>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</si>
  <si>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</si>
  <si>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</si>
  <si>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</si>
  <si>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</si>
  <si>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</si>
  <si>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</si>
  <si>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</si>
  <si>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</si>
  <si>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</si>
  <si>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</si>
  <si>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</si>
  <si>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</si>
  <si>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</si>
  <si>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</si>
  <si>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</si>
  <si>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</si>
  <si>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</si>
  <si>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</si>
  <si>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</si>
  <si>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</si>
  <si>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</si>
  <si>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</si>
  <si>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</si>
  <si>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</si>
  <si>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</si>
  <si>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</si>
  <si>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</si>
  <si>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</si>
  <si>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</si>
  <si>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</si>
  <si>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</si>
  <si>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</si>
  <si>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</si>
  <si>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</si>
  <si>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</si>
  <si>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</si>
  <si>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</si>
  <si>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</si>
  <si>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</si>
  <si>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</si>
  <si>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</si>
  <si>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</si>
  <si>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</si>
  <si>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</si>
  <si>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</si>
  <si>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</si>
  <si>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</si>
  <si>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</si>
  <si>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</si>
  <si>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</si>
  <si>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</si>
  <si>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</si>
  <si>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</si>
  <si>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</si>
  <si>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</si>
  <si>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</si>
  <si>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</si>
  <si>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</si>
  <si>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</si>
  <si>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</si>
  <si>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</si>
  <si>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</si>
  <si>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</si>
  <si>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</si>
  <si>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</si>
  <si>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</si>
  <si>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</si>
  <si>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</si>
  <si>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</si>
  <si>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</si>
  <si>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</si>
  <si>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</si>
  <si>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</si>
  <si>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</si>
  <si>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</si>
  <si>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</si>
  <si>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</si>
  <si>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</si>
  <si>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</si>
  <si>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</si>
  <si>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</si>
  <si>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</si>
  <si>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</si>
  <si>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</si>
  <si>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</si>
  <si>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</si>
  <si>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</si>
  <si>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</si>
  <si>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</si>
  <si>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</si>
  <si>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</si>
  <si>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</si>
  <si>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</si>
  <si>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</si>
  <si>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</si>
  <si>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</si>
  <si>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</si>
  <si>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</si>
  <si>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</si>
  <si>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</si>
  <si>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</si>
  <si>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</si>
  <si>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</si>
  <si>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</si>
  <si>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</si>
  <si>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</si>
  <si>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</si>
  <si>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</si>
  <si>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</si>
  <si>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</si>
  <si>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</si>
  <si>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</si>
  <si>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</si>
  <si>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</si>
  <si>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</si>
  <si>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</si>
  <si>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</si>
  <si>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</si>
  <si>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</si>
  <si>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</si>
  <si>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</si>
  <si>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</si>
  <si>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</si>
  <si>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</si>
  <si>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</si>
  <si>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</si>
  <si>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</si>
  <si>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</si>
  <si>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</si>
  <si>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</si>
  <si>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</si>
  <si>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</si>
  <si>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</si>
  <si>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</si>
  <si>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</si>
  <si>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</si>
  <si>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</si>
  <si>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</si>
  <si>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</si>
  <si>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</si>
  <si>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</si>
  <si>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</si>
  <si>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</si>
  <si>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</si>
  <si>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</si>
  <si>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</si>
  <si>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</si>
  <si>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</si>
  <si>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</si>
  <si>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</si>
  <si>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</si>
  <si>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</si>
  <si>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</si>
  <si>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</si>
  <si>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</si>
  <si>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</si>
  <si>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</si>
  <si>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</si>
  <si>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</si>
  <si>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</si>
  <si>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</si>
  <si>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</si>
  <si>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</si>
  <si>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</si>
  <si>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</si>
  <si>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</si>
  <si>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</si>
  <si>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</si>
  <si>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</si>
  <si>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</si>
  <si>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</si>
  <si>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</si>
  <si>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</si>
  <si>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</si>
  <si>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</si>
  <si>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</si>
  <si>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</si>
  <si>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</si>
  <si>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</si>
  <si>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</si>
  <si>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</si>
  <si>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</si>
  <si>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</si>
  <si>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</si>
  <si>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</si>
  <si>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</si>
  <si>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</si>
  <si>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</si>
  <si>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</si>
  <si>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</si>
  <si>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</si>
  <si>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</si>
  <si>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</si>
  <si>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</si>
  <si>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</si>
  <si>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</si>
  <si>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</si>
  <si>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</si>
  <si>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</si>
  <si>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</si>
  <si>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</si>
  <si>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</si>
  <si>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</si>
  <si>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</si>
  <si>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</si>
  <si>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</si>
  <si>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</si>
  <si>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</si>
  <si>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</si>
  <si>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</si>
  <si>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</si>
  <si>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</si>
  <si>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</si>
  <si>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</si>
  <si>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</si>
  <si>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</si>
  <si>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</si>
  <si>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</si>
  <si>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</si>
  <si>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</si>
  <si>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</si>
  <si>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</si>
  <si>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</si>
  <si>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</si>
  <si>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</si>
  <si>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</si>
  <si>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</si>
  <si>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</si>
  <si>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</si>
  <si>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</si>
  <si>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</si>
  <si>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</si>
  <si>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</si>
  <si>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</si>
  <si>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</si>
  <si>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</si>
  <si>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</si>
  <si>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</si>
  <si>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</si>
  <si>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</si>
  <si>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</si>
  <si>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</si>
  <si>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</si>
  <si>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</si>
  <si>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</si>
  <si>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</si>
  <si>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</si>
  <si>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</si>
  <si>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</si>
  <si>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</si>
  <si>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</si>
  <si>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</si>
  <si>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</si>
  <si>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</si>
  <si>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</si>
  <si>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</si>
  <si>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</si>
  <si>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</si>
  <si>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</si>
  <si>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</si>
  <si>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</si>
  <si>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</si>
  <si>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</si>
  <si>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</si>
  <si>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</si>
  <si>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</si>
  <si>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</si>
  <si>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</si>
  <si>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</si>
  <si>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</si>
  <si>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</si>
  <si>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</si>
  <si>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</si>
  <si>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</si>
  <si>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</si>
  <si>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</si>
  <si>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</si>
  <si>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</si>
  <si>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</si>
  <si>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</si>
  <si>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</si>
  <si>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</si>
  <si>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</si>
  <si>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</si>
  <si>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</si>
  <si>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</si>
  <si>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</si>
  <si>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</si>
  <si>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</si>
  <si>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</si>
  <si>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</si>
  <si>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</si>
  <si>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</si>
  <si>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</si>
  <si>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</si>
  <si>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</si>
  <si>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</si>
  <si>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</si>
  <si>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</si>
  <si>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</si>
  <si>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</si>
  <si>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</si>
  <si>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</si>
  <si>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</si>
  <si>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</si>
  <si>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</si>
  <si>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</si>
  <si>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</si>
  <si>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</si>
  <si>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</si>
  <si>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</si>
  <si>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</si>
  <si>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</si>
  <si>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</si>
  <si>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</si>
  <si>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</si>
  <si>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</si>
  <si>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</si>
  <si>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</si>
  <si>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</si>
  <si>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</si>
  <si>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</si>
  <si>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</si>
  <si>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</si>
  <si>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</si>
  <si>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</si>
  <si>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</si>
  <si>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</si>
  <si>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</si>
  <si>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</si>
  <si>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</si>
  <si>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</si>
  <si>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</si>
  <si>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</si>
  <si>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</si>
  <si>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</si>
  <si>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</si>
  <si>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</si>
  <si>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</si>
  <si>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</si>
  <si>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</si>
  <si>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</si>
  <si>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</si>
  <si>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</si>
  <si>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</si>
  <si>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</si>
  <si>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</si>
  <si>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</si>
  <si>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</si>
  <si>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</si>
  <si>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</si>
  <si>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</si>
  <si>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</si>
  <si>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</si>
  <si>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</si>
  <si>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</si>
  <si>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</si>
  <si>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</si>
  <si>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</si>
  <si>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</si>
  <si>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</si>
  <si>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</si>
  <si>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</si>
  <si>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</si>
  <si>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</si>
  <si>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</si>
  <si>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</si>
  <si>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</si>
  <si>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</si>
  <si>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</si>
  <si>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</si>
  <si>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</si>
  <si>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</si>
  <si>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</si>
  <si>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</si>
  <si>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</si>
  <si>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</si>
  <si>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</si>
  <si>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</si>
  <si>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</si>
  <si>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</si>
  <si>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</si>
  <si>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</si>
  <si>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</si>
  <si>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</si>
  <si>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</si>
  <si>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</si>
  <si>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</si>
  <si>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</si>
  <si>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</si>
  <si>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</si>
  <si>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</si>
  <si>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</si>
  <si>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</si>
  <si>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</si>
  <si>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</si>
  <si>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</si>
  <si>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</si>
  <si>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</si>
  <si>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</si>
  <si>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</si>
  <si>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</si>
  <si>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</si>
  <si>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</si>
  <si>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</si>
  <si>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</si>
  <si>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</si>
  <si>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</si>
  <si>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</si>
  <si>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</si>
  <si>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</si>
  <si>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</si>
  <si>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</si>
  <si>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</si>
  <si>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</si>
  <si>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</si>
  <si>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</si>
  <si>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</si>
  <si>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</si>
  <si>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</si>
  <si>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</si>
  <si>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</si>
  <si>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</si>
  <si>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</si>
  <si>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</si>
  <si>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</si>
  <si>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</si>
  <si>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</si>
  <si>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</si>
  <si>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</si>
  <si>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</si>
  <si>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</si>
  <si>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</si>
  <si>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</si>
  <si>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</si>
  <si>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</si>
  <si>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</si>
  <si>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</si>
  <si>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</si>
  <si>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</si>
  <si>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</si>
  <si>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</si>
  <si>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</si>
  <si>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</si>
  <si>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</si>
  <si>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</si>
  <si>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</si>
  <si>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</si>
  <si>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</si>
  <si>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</si>
  <si>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</si>
  <si>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</si>
  <si>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</si>
  <si>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</si>
  <si>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</si>
  <si>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</si>
  <si>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</si>
  <si>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</si>
  <si>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</si>
  <si>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</si>
  <si>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</si>
  <si>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</si>
  <si>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</si>
  <si>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</si>
  <si>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</si>
  <si>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</si>
  <si>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</si>
  <si>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</si>
  <si>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</si>
  <si>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</si>
  <si>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</si>
  <si>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</si>
  <si>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</si>
  <si>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</si>
  <si>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</si>
  <si>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</si>
  <si>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</si>
  <si>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</si>
  <si>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</si>
  <si>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</si>
  <si>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</si>
  <si>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</si>
  <si>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</si>
  <si>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</si>
  <si>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</si>
  <si>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</si>
  <si>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</si>
  <si>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</si>
  <si>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</si>
  <si>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</si>
  <si>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</si>
  <si>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</si>
  <si>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</si>
  <si>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</si>
  <si>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</si>
  <si>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</si>
  <si>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</si>
  <si>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</si>
  <si>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</si>
  <si>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</si>
  <si>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</si>
  <si>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</si>
  <si>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</si>
  <si>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</si>
  <si>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</si>
  <si>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</si>
  <si>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</si>
  <si>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</si>
  <si>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</si>
  <si>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</si>
  <si>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</si>
  <si>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</si>
  <si>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</si>
  <si>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</si>
  <si>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</si>
  <si>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</si>
  <si>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</si>
  <si>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</si>
  <si>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</si>
  <si>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</si>
  <si>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</si>
  <si>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</si>
  <si>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</si>
  <si>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</si>
  <si>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</si>
  <si>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</si>
  <si>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</si>
  <si>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</si>
  <si>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</si>
  <si>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</si>
  <si>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</si>
  <si>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</si>
  <si>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</si>
  <si>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</si>
  <si>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</si>
  <si>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</si>
  <si>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</si>
  <si>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</si>
  <si>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</si>
  <si>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</si>
  <si>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</si>
  <si>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</si>
  <si>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</si>
  <si>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</si>
  <si>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</si>
  <si>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</si>
  <si>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</si>
  <si>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</si>
  <si>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</si>
  <si>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</si>
  <si>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</si>
  <si>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</si>
  <si>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</si>
  <si>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</si>
  <si>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</si>
  <si>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</si>
  <si>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</si>
  <si>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</si>
  <si>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</si>
  <si>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</si>
  <si>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</si>
  <si>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</si>
  <si>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</si>
  <si>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</si>
  <si>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</si>
  <si>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</si>
  <si>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</si>
  <si>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</si>
  <si>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</si>
  <si>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</si>
  <si>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</si>
  <si>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</si>
  <si>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</si>
  <si>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</si>
  <si>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</si>
  <si>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</si>
  <si>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</si>
  <si>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</si>
  <si>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</si>
  <si>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</si>
  <si>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</si>
  <si>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</si>
  <si>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</si>
  <si>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</si>
  <si>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</si>
  <si>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</si>
  <si>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</si>
  <si>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</si>
  <si>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</si>
  <si>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</si>
  <si>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</si>
  <si>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</si>
  <si>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</si>
  <si>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</si>
  <si>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</si>
  <si>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</si>
  <si>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</si>
  <si>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</si>
  <si>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</si>
  <si>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</si>
  <si>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</si>
  <si>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</si>
  <si>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</si>
  <si>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</si>
  <si>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</si>
  <si>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</si>
  <si>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</si>
  <si>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</si>
  <si>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</si>
  <si>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</si>
  <si>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</si>
  <si>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</si>
  <si>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</si>
  <si>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</si>
  <si>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</si>
  <si>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</si>
  <si>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</si>
  <si>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</si>
  <si>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</si>
  <si>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</si>
  <si>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</si>
  <si>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</si>
  <si>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</si>
  <si>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</si>
  <si>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</si>
  <si>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</si>
  <si>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</si>
  <si>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</si>
  <si>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</si>
  <si>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</si>
  <si>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</si>
  <si>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</si>
  <si>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</si>
  <si>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</si>
  <si>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</si>
  <si>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</si>
  <si>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</si>
  <si>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</si>
  <si>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</si>
  <si>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</si>
  <si>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</si>
  <si>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</si>
  <si>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</si>
  <si>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</si>
  <si>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</si>
  <si>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</si>
  <si>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</si>
  <si>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</si>
  <si>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</si>
  <si>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</si>
  <si>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</si>
  <si>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</si>
  <si>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</si>
  <si>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</si>
  <si>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</si>
  <si>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</si>
  <si>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</si>
  <si>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</si>
  <si>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</si>
  <si>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</si>
  <si>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</si>
  <si>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</si>
  <si>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</si>
  <si>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</si>
  <si>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</si>
  <si>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</si>
  <si>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</si>
  <si>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</si>
  <si>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</si>
  <si>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</si>
  <si>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</si>
  <si>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</si>
  <si>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</si>
  <si>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</si>
  <si>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</si>
  <si>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</si>
  <si>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</si>
  <si>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</si>
  <si>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</si>
  <si>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</si>
  <si>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</si>
  <si>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</si>
  <si>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</si>
  <si>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</si>
  <si>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</si>
  <si>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</si>
  <si>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</si>
  <si>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</si>
  <si>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</si>
  <si>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</si>
  <si>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</si>
  <si>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</si>
  <si>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</si>
  <si>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</si>
  <si>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</si>
  <si>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</si>
  <si>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</si>
  <si>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</si>
  <si>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</si>
  <si>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</si>
  <si>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</si>
  <si>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</si>
  <si>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</si>
  <si>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</si>
  <si>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</si>
  <si>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</si>
  <si>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</si>
  <si>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</si>
  <si>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</si>
  <si>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</si>
  <si>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</si>
  <si>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</si>
  <si>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</si>
  <si>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</si>
  <si>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</si>
  <si>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</si>
  <si>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</si>
  <si>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</si>
  <si>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</si>
  <si>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</si>
  <si>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</si>
  <si>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</si>
  <si>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</si>
  <si>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</si>
  <si>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</si>
  <si>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</si>
  <si>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</si>
  <si>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</si>
  <si>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</si>
  <si>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</si>
  <si>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</si>
  <si>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</si>
  <si>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</si>
  <si>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</si>
  <si>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</si>
  <si>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</si>
  <si>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</si>
  <si>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</si>
  <si>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</si>
  <si>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</si>
  <si>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</si>
  <si>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</si>
  <si>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</si>
  <si>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</si>
  <si>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</si>
  <si>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</si>
  <si>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</si>
  <si>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</si>
  <si>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</si>
  <si>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</si>
  <si>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</si>
  <si>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</si>
  <si>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</si>
  <si>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</si>
  <si>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</si>
  <si>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</si>
  <si>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</si>
  <si>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</si>
  <si>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</si>
  <si>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</si>
  <si>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</si>
  <si>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</si>
  <si>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</si>
  <si>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</si>
  <si>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</si>
  <si>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</si>
  <si>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</si>
  <si>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</si>
  <si>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</si>
  <si>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</si>
  <si>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</si>
  <si>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</si>
  <si>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</si>
  <si>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</si>
  <si>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</si>
  <si>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</si>
  <si>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</si>
  <si>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</si>
  <si>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</si>
  <si>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</si>
  <si>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</si>
  <si>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</si>
  <si>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</si>
  <si>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</si>
  <si>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</si>
  <si>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</si>
  <si>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</si>
  <si>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</si>
  <si>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</si>
  <si>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</si>
  <si>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</si>
  <si>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</si>
  <si>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</si>
  <si>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</si>
  <si>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</si>
  <si>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</si>
  <si>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</si>
  <si>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</si>
  <si>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</si>
  <si>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</si>
  <si>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</si>
  <si>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</si>
  <si>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</si>
  <si>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</si>
  <si>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</si>
  <si>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</si>
  <si>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</si>
  <si>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</si>
  <si>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</si>
  <si>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</si>
  <si>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</si>
  <si>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</si>
  <si>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</si>
  <si>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</si>
  <si>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</si>
  <si>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</si>
  <si>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</si>
  <si>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</si>
  <si>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</si>
  <si>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</si>
  <si>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</si>
  <si>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</si>
  <si>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</si>
  <si>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</si>
  <si>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</si>
  <si>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</si>
  <si>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</si>
  <si>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</si>
  <si>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</si>
  <si>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</si>
  <si>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</si>
  <si>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</si>
  <si>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</si>
  <si>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</si>
  <si>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</si>
  <si>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</si>
  <si>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</si>
  <si>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</si>
  <si>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</si>
  <si>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</si>
  <si>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</si>
  <si>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</si>
  <si>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</si>
  <si>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</si>
  <si>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</si>
  <si>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</si>
  <si>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</si>
  <si>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</si>
  <si>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</si>
  <si>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</si>
  <si>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</si>
  <si>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</si>
  <si>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</si>
  <si>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</si>
  <si>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</si>
  <si>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</si>
  <si>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</si>
  <si>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</si>
  <si>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</si>
  <si>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</si>
  <si>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</si>
  <si>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</si>
  <si>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</si>
  <si>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</si>
  <si>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</si>
  <si>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</si>
  <si>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</si>
  <si>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</si>
  <si>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</si>
  <si>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</si>
  <si>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</si>
  <si>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</si>
  <si>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</si>
  <si>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</si>
  <si>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</si>
  <si>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</si>
  <si>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</si>
  <si>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</si>
  <si>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</si>
  <si>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</si>
  <si>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</si>
  <si>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</si>
  <si>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</si>
  <si>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</si>
  <si>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</si>
  <si>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</si>
  <si>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</si>
  <si>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</si>
  <si>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</si>
  <si>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</si>
  <si>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</si>
  <si>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</si>
  <si>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</si>
  <si>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</si>
  <si>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</si>
  <si>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</si>
  <si>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</si>
  <si>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</si>
  <si>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</si>
  <si>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</si>
  <si>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</si>
  <si>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</si>
  <si>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</si>
  <si>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</si>
  <si>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</si>
  <si>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</si>
  <si>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</si>
  <si>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</si>
  <si>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</si>
  <si>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</si>
  <si>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</si>
  <si>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</si>
  <si>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</si>
  <si>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</si>
  <si>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</si>
  <si>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</si>
  <si>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</si>
  <si>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</si>
  <si>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</si>
  <si>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</si>
  <si>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</si>
  <si>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</si>
  <si>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</si>
  <si>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</si>
  <si>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</si>
  <si>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</si>
  <si>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</si>
  <si>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</si>
  <si>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</si>
  <si>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</si>
  <si>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</si>
  <si>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</si>
  <si>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</si>
  <si>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</si>
  <si>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</si>
  <si>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</si>
  <si>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</si>
  <si>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</si>
  <si>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</si>
  <si>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</si>
  <si>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</si>
  <si>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</si>
  <si>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</si>
  <si>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</si>
  <si>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</si>
  <si>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</si>
  <si>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</si>
  <si>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</si>
  <si>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</si>
  <si>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</si>
  <si>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</si>
  <si>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</si>
  <si>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</si>
  <si>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</si>
  <si>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</si>
  <si>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</si>
  <si>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</si>
  <si>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</si>
  <si>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</si>
  <si>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</si>
  <si>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</si>
  <si>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</si>
  <si>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</si>
  <si>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</si>
  <si>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</si>
  <si>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</si>
  <si>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</si>
  <si>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</si>
  <si>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</si>
  <si>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</si>
  <si>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</si>
  <si>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</si>
  <si>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</si>
  <si>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</si>
  <si>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</si>
  <si>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</si>
  <si>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</si>
  <si>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</si>
  <si>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</si>
  <si>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</si>
  <si>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</si>
  <si>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</si>
  <si>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</si>
  <si>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</si>
  <si>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</si>
  <si>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</si>
  <si>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</si>
  <si>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</si>
  <si>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</si>
  <si>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</si>
  <si>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</si>
  <si>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</si>
  <si>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</si>
  <si>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</si>
  <si>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</si>
  <si>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</si>
  <si>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</si>
  <si>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</si>
  <si>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</si>
  <si>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</si>
  <si>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</si>
  <si>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</si>
  <si>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</si>
  <si>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</si>
  <si>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</si>
  <si>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</si>
  <si>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</si>
  <si>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</si>
  <si>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</si>
  <si>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</si>
  <si>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</si>
  <si>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</si>
  <si>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</si>
  <si>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</si>
  <si>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</si>
  <si>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</si>
  <si>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</si>
  <si>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</si>
  <si>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</si>
  <si>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</si>
  <si>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</si>
  <si>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</si>
  <si>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</si>
  <si>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</si>
  <si>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</si>
  <si>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</si>
  <si>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</si>
  <si>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</si>
  <si>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</si>
  <si>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</si>
  <si>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</si>
  <si>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</si>
  <si>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</si>
  <si>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</si>
  <si>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</si>
  <si>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</si>
  <si>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</si>
  <si>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</si>
  <si>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</si>
  <si>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</si>
  <si>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</si>
  <si>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</si>
  <si>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</si>
  <si>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</si>
  <si>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</si>
  <si>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</si>
  <si>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</si>
  <si>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</si>
  <si>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</si>
  <si>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</si>
  <si>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</si>
  <si>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</si>
  <si>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</si>
  <si>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</si>
  <si>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</si>
  <si>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</si>
  <si>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</si>
  <si>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</si>
  <si>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</si>
  <si>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</si>
  <si>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</si>
  <si>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</si>
  <si>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</si>
  <si>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</si>
  <si>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</si>
  <si>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</si>
  <si>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</si>
  <si>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</si>
  <si>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</si>
  <si>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</si>
  <si>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</si>
  <si>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</si>
  <si>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</si>
  <si>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</si>
  <si>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</si>
  <si>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</si>
  <si>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</si>
  <si>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</si>
  <si>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</si>
  <si>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</si>
  <si>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</si>
  <si>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</si>
  <si>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</si>
  <si>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</si>
  <si>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</si>
  <si>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</si>
  <si>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</si>
  <si>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</si>
  <si>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</si>
  <si>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</si>
  <si>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</si>
  <si>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</si>
  <si>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</si>
  <si>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</si>
  <si>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</si>
  <si>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</si>
  <si>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</si>
  <si>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</si>
  <si>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</si>
  <si>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</si>
  <si>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</si>
  <si>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</si>
  <si>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</si>
  <si>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</si>
  <si>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</si>
  <si>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</si>
  <si>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</si>
  <si>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</si>
  <si>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</si>
  <si>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</si>
  <si>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</si>
  <si>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</si>
  <si>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</si>
  <si>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</si>
  <si>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</si>
  <si>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</si>
  <si>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</si>
  <si>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</si>
  <si>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</si>
  <si>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</si>
  <si>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</si>
  <si>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</si>
  <si>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</si>
  <si>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</si>
  <si>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</si>
  <si>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</si>
  <si>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</si>
  <si>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</si>
  <si>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</si>
  <si>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</si>
  <si>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</si>
  <si>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</si>
  <si>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</si>
  <si>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</si>
  <si>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</si>
  <si>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</si>
  <si>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</si>
  <si>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</si>
  <si>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</si>
  <si>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</si>
  <si>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</si>
  <si>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</si>
  <si>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</si>
  <si>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</si>
  <si>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</si>
  <si>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</si>
  <si>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</si>
  <si>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</si>
  <si>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</si>
  <si>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</si>
  <si>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</si>
  <si>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</si>
  <si>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</si>
  <si>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</si>
  <si>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</si>
  <si>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</si>
  <si>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</si>
  <si>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</si>
  <si>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</si>
  <si>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</si>
  <si>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</si>
  <si>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</si>
  <si>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</si>
  <si>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</si>
  <si>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</si>
  <si>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</si>
  <si>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</si>
  <si>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</si>
  <si>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</si>
  <si>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</si>
  <si>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</si>
  <si>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</si>
  <si>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</si>
  <si>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</si>
  <si>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</si>
  <si>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</si>
  <si>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</si>
  <si>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</si>
  <si>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</si>
  <si>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</si>
  <si>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</si>
  <si>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</si>
  <si>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</si>
  <si>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</si>
  <si>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</si>
  <si>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</si>
  <si>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</si>
  <si>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</si>
  <si>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</si>
  <si>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</si>
  <si>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</si>
  <si>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</si>
  <si>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</si>
  <si>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</si>
  <si>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</si>
  <si>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</si>
  <si>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</si>
  <si>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</si>
  <si>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</si>
  <si>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</si>
  <si>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</si>
  <si>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</si>
  <si>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</si>
  <si>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</si>
  <si>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</si>
  <si>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</si>
  <si>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</si>
  <si>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</si>
  <si>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</si>
  <si>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</si>
  <si>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</si>
  <si>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</si>
  <si>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</si>
  <si>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</si>
  <si>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</si>
  <si>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</si>
  <si>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</si>
  <si>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</si>
  <si>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</si>
  <si>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</si>
  <si>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</si>
  <si>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</si>
  <si>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</si>
  <si>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</si>
  <si>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</si>
  <si>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</si>
  <si>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</si>
  <si>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</si>
  <si>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</si>
  <si>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</si>
  <si>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</si>
  <si>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</si>
  <si>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</si>
  <si>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</si>
  <si>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</si>
  <si>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</si>
  <si>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</si>
  <si>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</si>
  <si>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</si>
  <si>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</si>
  <si>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</si>
  <si>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</si>
  <si>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</si>
  <si>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</si>
  <si>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</si>
  <si>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</si>
  <si>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</si>
  <si>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</si>
  <si>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</si>
  <si>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</si>
  <si>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</si>
  <si>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</si>
  <si>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</si>
  <si>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</si>
  <si>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</si>
  <si>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</si>
  <si>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</si>
  <si>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</si>
  <si>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</si>
  <si>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</si>
  <si>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</si>
  <si>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</si>
  <si>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</si>
  <si>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</si>
  <si>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</si>
  <si>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</si>
  <si>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</si>
  <si>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</si>
  <si>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</si>
  <si>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</si>
  <si>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</si>
  <si>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</si>
  <si>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</si>
  <si>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</si>
  <si>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</si>
  <si>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</si>
  <si>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</si>
  <si>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</si>
  <si>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</si>
  <si>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</si>
  <si>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</si>
  <si>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</si>
  <si>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</si>
  <si>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</si>
  <si>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</si>
  <si>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</si>
  <si>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</si>
  <si>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</si>
  <si>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</si>
  <si>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</si>
  <si>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</si>
  <si>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</si>
  <si>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</si>
  <si>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</si>
  <si>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</si>
  <si>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</si>
  <si>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</si>
  <si>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</si>
  <si>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</si>
  <si>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</si>
  <si>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</si>
  <si>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</si>
  <si>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</si>
  <si>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</si>
  <si>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</si>
  <si>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</si>
  <si>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</si>
  <si>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</si>
  <si>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</si>
  <si>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</si>
  <si>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</si>
  <si>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</si>
  <si>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</si>
  <si>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</si>
  <si>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</si>
  <si>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</si>
  <si>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</si>
  <si>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</si>
  <si>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</si>
  <si>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</si>
  <si>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</si>
  <si>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</si>
  <si>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</si>
  <si>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</si>
  <si>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</si>
  <si>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</si>
  <si>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</si>
  <si>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</si>
  <si>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</si>
  <si>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</si>
  <si>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</si>
  <si>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</si>
  <si>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</si>
  <si>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</si>
  <si>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</si>
  <si>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</si>
  <si>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</si>
  <si>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</si>
  <si>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</si>
  <si>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</si>
  <si>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</si>
  <si>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</si>
  <si>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</si>
  <si>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</si>
  <si>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</si>
  <si>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</si>
  <si>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</si>
  <si>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</si>
  <si>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</si>
  <si>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</si>
  <si>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</si>
  <si>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</si>
  <si>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</si>
  <si>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</si>
  <si>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</si>
  <si>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</si>
  <si>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</si>
  <si>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</si>
  <si>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</si>
  <si>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</si>
  <si>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</si>
  <si>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</si>
  <si>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</si>
  <si>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</si>
  <si>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</si>
  <si>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</si>
  <si>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</si>
  <si>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</si>
  <si>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</si>
  <si>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</si>
  <si>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</si>
  <si>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</si>
  <si>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</si>
  <si>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</si>
  <si>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</si>
  <si>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</si>
  <si>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</si>
  <si>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</si>
  <si>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</si>
  <si>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</si>
  <si>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</si>
  <si>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</si>
  <si>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</si>
  <si>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</si>
  <si>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</si>
  <si>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</si>
  <si>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</si>
  <si>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</si>
  <si>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</si>
  <si>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</si>
  <si>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</si>
  <si>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</si>
  <si>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</si>
  <si>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</si>
  <si>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</si>
  <si>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</si>
  <si>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</si>
  <si>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</si>
  <si>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</si>
  <si>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</si>
  <si>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</si>
  <si>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</si>
  <si>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</si>
  <si>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</si>
  <si>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</si>
  <si>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</si>
  <si>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</si>
  <si>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</si>
  <si>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</si>
  <si>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</si>
  <si>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</si>
  <si>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</si>
  <si>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</si>
  <si>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</si>
  <si>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</si>
  <si>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</si>
  <si>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</si>
  <si>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</si>
  <si>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</si>
  <si>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</si>
  <si>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</si>
  <si>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</si>
  <si>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</si>
  <si>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</si>
  <si>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</si>
  <si>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</si>
  <si>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</si>
  <si>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</si>
  <si>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</si>
  <si>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</si>
  <si>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</si>
  <si>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</si>
  <si>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</si>
  <si>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</si>
  <si>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</si>
  <si>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</si>
  <si>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</si>
  <si>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</si>
  <si>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</si>
  <si>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</si>
  <si>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</si>
  <si>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</si>
  <si>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</si>
  <si>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</si>
  <si>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</si>
  <si>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</si>
  <si>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</si>
  <si>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</si>
  <si>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</si>
  <si>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</si>
  <si>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</si>
  <si>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</si>
  <si>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</si>
  <si>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</si>
  <si>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</si>
  <si>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</si>
  <si>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</si>
  <si>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</si>
  <si>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</si>
  <si>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</si>
  <si>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</si>
  <si>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</si>
  <si>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</si>
  <si>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</si>
  <si>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</si>
  <si>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</si>
  <si>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</si>
  <si>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</si>
  <si>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</si>
  <si>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</si>
  <si>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</si>
  <si>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</si>
  <si>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</si>
  <si>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</si>
  <si>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</si>
  <si>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</si>
  <si>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</si>
  <si>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</si>
  <si>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</si>
  <si>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</si>
  <si>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</si>
  <si>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</si>
  <si>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</si>
  <si>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</si>
  <si>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</si>
  <si>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</si>
  <si>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</si>
  <si>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</si>
  <si>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</si>
  <si>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</si>
  <si>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</si>
  <si>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</si>
  <si>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</si>
  <si>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</si>
  <si>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</si>
  <si>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</si>
  <si>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</si>
  <si>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</si>
  <si>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</si>
  <si>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</si>
  <si>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</si>
  <si>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</si>
  <si>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</si>
  <si>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</si>
  <si>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</si>
  <si>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</si>
  <si>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</si>
  <si>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</si>
  <si>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</si>
  <si>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</si>
  <si>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</si>
  <si>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</si>
  <si>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</si>
  <si>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</si>
  <si>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</si>
  <si>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</si>
  <si>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</si>
  <si>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</si>
  <si>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</si>
  <si>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</si>
  <si>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</si>
  <si>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</si>
  <si>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</si>
  <si>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</si>
  <si>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</si>
  <si>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</si>
  <si>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</si>
  <si>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</si>
  <si>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</si>
  <si>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</si>
  <si>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</si>
  <si>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</si>
  <si>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</si>
  <si>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</si>
  <si>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</si>
  <si>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</si>
  <si>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</si>
  <si>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</si>
  <si>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</si>
  <si>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</si>
  <si>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</si>
  <si>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</si>
  <si>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</si>
  <si>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</si>
  <si>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</si>
  <si>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</si>
  <si>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</si>
  <si>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</si>
  <si>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</si>
  <si>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</si>
  <si>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</si>
  <si>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</si>
  <si>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</si>
  <si>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</si>
  <si>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</si>
  <si>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</si>
  <si>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</si>
  <si>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</si>
  <si>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</si>
  <si>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</si>
  <si>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</si>
  <si>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</si>
  <si>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</si>
  <si>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</si>
  <si>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</si>
  <si>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</si>
  <si>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</si>
  <si>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</si>
  <si>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</si>
  <si>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</si>
  <si>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</si>
  <si>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</si>
  <si>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</si>
  <si>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</si>
  <si>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</si>
  <si>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</si>
  <si>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</si>
  <si>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</si>
  <si>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</si>
  <si>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</si>
  <si>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</si>
  <si>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</si>
  <si>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</si>
  <si>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</si>
  <si>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</si>
  <si>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</si>
  <si>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</si>
  <si>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</si>
  <si>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</si>
  <si>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</si>
  <si>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</si>
  <si>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</si>
  <si>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</si>
  <si>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</si>
  <si>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</si>
  <si>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</si>
  <si>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</si>
  <si>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</si>
  <si>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</si>
  <si>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</si>
  <si>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</si>
  <si>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</si>
  <si>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</si>
  <si>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</si>
  <si>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</si>
  <si>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</si>
  <si>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</si>
  <si>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</si>
  <si>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</si>
  <si>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</si>
  <si>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</si>
  <si>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</si>
  <si>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</si>
  <si>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</si>
  <si>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</si>
  <si>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</si>
  <si>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</si>
  <si>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</si>
  <si>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</si>
  <si>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</si>
  <si>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</si>
  <si>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</si>
  <si>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</si>
  <si>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</si>
  <si>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</si>
  <si>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</si>
  <si>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</si>
  <si>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</si>
  <si>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</si>
  <si>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</si>
  <si>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</si>
  <si>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</si>
  <si>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</si>
  <si>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</si>
  <si>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</si>
  <si>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</si>
  <si>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</si>
  <si>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</si>
  <si>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</si>
  <si>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</si>
  <si>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</si>
  <si>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</si>
  <si>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</si>
  <si>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</si>
  <si>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</si>
  <si>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</si>
  <si>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</si>
  <si>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</si>
  <si>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</si>
  <si>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</si>
  <si>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</si>
  <si>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</si>
  <si>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</si>
  <si>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</si>
  <si>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</si>
  <si>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</si>
  <si>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</si>
  <si>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</si>
  <si>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</si>
  <si>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</si>
  <si>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</si>
  <si>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</si>
  <si>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</si>
  <si>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</si>
  <si>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</si>
  <si>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</si>
  <si>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</si>
  <si>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</si>
  <si>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</si>
  <si>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</si>
  <si>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</si>
  <si>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</si>
  <si>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</si>
  <si>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</si>
  <si>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</si>
  <si>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</si>
  <si>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</si>
  <si>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</si>
  <si>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</si>
  <si>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</si>
  <si>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</si>
  <si>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</si>
  <si>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</si>
  <si>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</si>
  <si>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</si>
  <si>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</si>
  <si>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</si>
  <si>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</si>
  <si>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</si>
  <si>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</si>
  <si>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</si>
  <si>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</si>
  <si>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</si>
  <si>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</si>
  <si>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</si>
  <si>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</si>
  <si>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</si>
  <si>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</si>
  <si>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</si>
  <si>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</si>
  <si>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</si>
  <si>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</si>
  <si>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</si>
  <si>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</si>
  <si>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</si>
  <si>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</si>
  <si>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</si>
  <si>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</si>
  <si>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</si>
  <si>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</si>
  <si>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</si>
  <si>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</si>
  <si>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</si>
  <si>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</si>
  <si>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</si>
  <si>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</si>
  <si>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</si>
  <si>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</si>
  <si>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</si>
  <si>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</si>
  <si>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</si>
  <si>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</si>
  <si>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</si>
  <si>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</si>
  <si>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</si>
  <si>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</si>
  <si>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</si>
  <si>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</si>
  <si>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</si>
  <si>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</si>
  <si>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</si>
  <si>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</si>
  <si>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</si>
  <si>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</si>
  <si>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</si>
  <si>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</si>
  <si>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</si>
  <si>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</si>
  <si>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</si>
  <si>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</si>
  <si>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</si>
  <si>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</si>
  <si>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</si>
  <si>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</si>
  <si>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</si>
  <si>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</si>
  <si>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</si>
  <si>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</si>
  <si>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</si>
  <si>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</si>
  <si>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</si>
  <si>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</si>
  <si>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</si>
  <si>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</si>
  <si>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</si>
  <si>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</si>
  <si>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</si>
  <si>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</si>
  <si>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</si>
  <si>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</si>
  <si>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</si>
  <si>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</si>
  <si>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</si>
  <si>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</si>
  <si>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</si>
  <si>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</si>
  <si>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</si>
  <si>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</si>
  <si>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</si>
  <si>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</si>
  <si>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</si>
  <si>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</si>
  <si>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</si>
  <si>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</si>
  <si>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</si>
  <si>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</si>
  <si>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</si>
  <si>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</si>
  <si>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</si>
  <si>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</si>
  <si>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</si>
  <si>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</si>
  <si>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</si>
  <si>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</si>
  <si>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</si>
  <si>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</si>
  <si>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</si>
  <si>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</si>
  <si>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</si>
  <si>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</si>
  <si>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</si>
  <si>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</si>
  <si>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</si>
  <si>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</si>
  <si>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</si>
  <si>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</si>
  <si>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</si>
  <si>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</si>
  <si>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</si>
  <si>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</si>
  <si>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</si>
  <si>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</si>
  <si>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</si>
  <si>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</si>
  <si>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</si>
  <si>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</si>
  <si>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</si>
  <si>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</si>
  <si>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</si>
  <si>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</si>
  <si>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</si>
  <si>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</si>
  <si>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</si>
  <si>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</si>
  <si>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</si>
  <si>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</si>
  <si>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</si>
  <si>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</si>
  <si>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</si>
  <si>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</si>
  <si>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</si>
  <si>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</si>
  <si>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</si>
  <si>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</si>
  <si>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</si>
  <si>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</si>
  <si>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</si>
  <si>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</si>
  <si>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</si>
  <si>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</si>
  <si>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</si>
  <si>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</si>
  <si>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</si>
  <si>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</si>
  <si>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</si>
  <si>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</si>
  <si>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</si>
  <si>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</si>
  <si>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</si>
  <si>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</si>
  <si>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</si>
  <si>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</si>
  <si>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</si>
  <si>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</si>
  <si>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</si>
  <si>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</si>
  <si>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</si>
  <si>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</si>
  <si>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</si>
  <si>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</si>
  <si>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</si>
  <si>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</si>
  <si>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</si>
  <si>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</si>
  <si>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</si>
  <si>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</si>
  <si>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</si>
  <si>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</si>
  <si>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</si>
  <si>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</si>
  <si>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</si>
  <si>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</si>
  <si>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</si>
  <si>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</si>
  <si>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</si>
  <si>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</si>
  <si>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</si>
  <si>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</si>
  <si>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</si>
  <si>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</si>
  <si>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</si>
  <si>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</si>
  <si>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</si>
  <si>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</si>
  <si>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</si>
  <si>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</si>
  <si>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</si>
  <si>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</si>
  <si>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</si>
  <si>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</si>
  <si>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</si>
  <si>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</si>
  <si>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</si>
  <si>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</si>
  <si>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</si>
  <si>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</si>
  <si>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</si>
  <si>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</si>
  <si>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</si>
  <si>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</si>
  <si>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</si>
  <si>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</si>
  <si>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</si>
  <si>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</si>
  <si>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</si>
  <si>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</si>
  <si>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</si>
  <si>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</si>
  <si>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</si>
  <si>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</si>
  <si>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</si>
  <si>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</si>
  <si>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</si>
  <si>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</si>
  <si>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</si>
  <si>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</si>
  <si>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</si>
  <si>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</si>
  <si>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</si>
  <si>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</si>
  <si>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</si>
  <si>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</si>
  <si>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</si>
  <si>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</si>
  <si>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</si>
  <si>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</si>
  <si>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</si>
  <si>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</si>
  <si>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</si>
  <si>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</si>
  <si>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</si>
  <si>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</si>
  <si>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</si>
  <si>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</si>
  <si>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</si>
  <si>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</si>
  <si>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</si>
  <si>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</si>
  <si>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</si>
  <si>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</si>
  <si>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</si>
  <si>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</si>
  <si>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</si>
  <si>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</si>
  <si>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</si>
  <si>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</si>
  <si>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</si>
  <si>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</si>
  <si>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</si>
  <si>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</si>
  <si>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</si>
  <si>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</si>
  <si>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</si>
  <si>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</si>
  <si>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</si>
  <si>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</si>
  <si>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</si>
  <si>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</si>
  <si>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</si>
  <si>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</si>
  <si>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</si>
  <si>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</si>
  <si>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</si>
  <si>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</si>
  <si>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</si>
  <si>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</si>
  <si>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</si>
  <si>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</si>
  <si>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</si>
  <si>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</si>
  <si>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</si>
  <si>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</si>
  <si>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</si>
  <si>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</si>
  <si>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</si>
  <si>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</si>
  <si>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</si>
  <si>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</si>
  <si>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</si>
  <si>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</si>
  <si>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</si>
  <si>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</si>
  <si>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</si>
  <si>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</si>
  <si>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</si>
  <si>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</si>
  <si>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</si>
  <si>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</si>
  <si>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</si>
  <si>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</si>
  <si>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</si>
  <si>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</si>
  <si>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</si>
  <si>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</si>
  <si>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</si>
  <si>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</si>
  <si>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</si>
  <si>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</si>
  <si>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</si>
  <si>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</si>
  <si>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</si>
  <si>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</si>
  <si>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</si>
  <si>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</si>
  <si>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</si>
  <si>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</si>
  <si>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</si>
  <si>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</si>
  <si>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</si>
  <si>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</si>
  <si>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</si>
  <si>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</si>
  <si>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</si>
  <si>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</si>
  <si>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</si>
  <si>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</si>
  <si>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</si>
  <si>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</si>
  <si>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</si>
  <si>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</si>
  <si>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</si>
  <si>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</si>
  <si>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</si>
  <si>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</si>
  <si>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</si>
  <si>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</si>
  <si>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</si>
  <si>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</si>
  <si>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</si>
  <si>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</si>
  <si>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</si>
  <si>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</si>
  <si>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</si>
  <si>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</si>
  <si>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</si>
  <si>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</si>
  <si>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</si>
  <si>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</si>
  <si>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</si>
  <si>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</si>
  <si>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</si>
  <si>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</si>
  <si>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</si>
  <si>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</si>
  <si>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</si>
  <si>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</si>
  <si>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</si>
  <si>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</si>
  <si>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</si>
  <si>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</si>
  <si>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</si>
  <si>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</si>
  <si>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</si>
  <si>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</si>
  <si>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</si>
  <si>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</si>
  <si>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</si>
  <si>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</si>
  <si>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</si>
  <si>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</si>
  <si>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</si>
  <si>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</si>
  <si>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</si>
  <si>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</si>
  <si>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</si>
  <si>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</si>
  <si>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</si>
  <si>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</si>
  <si>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</si>
  <si>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</si>
  <si>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</si>
  <si>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</si>
  <si>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</si>
  <si>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</si>
  <si>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</si>
  <si>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</si>
  <si>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</si>
  <si>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</si>
  <si>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</si>
  <si>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</si>
  <si>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</si>
  <si>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</si>
  <si>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</si>
  <si>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</si>
  <si>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</si>
  <si>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</si>
  <si>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</si>
  <si>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</si>
  <si>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</si>
  <si>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</si>
  <si>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</si>
  <si>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</si>
  <si>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</si>
  <si>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</si>
  <si>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</si>
  <si>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</si>
  <si>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</si>
  <si>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</si>
  <si>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</si>
  <si>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</si>
  <si>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</si>
  <si>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</si>
  <si>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</si>
  <si>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</si>
  <si>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</si>
  <si>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</si>
  <si>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</si>
  <si>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</si>
  <si>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</si>
  <si>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</si>
  <si>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</si>
  <si>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</si>
  <si>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</si>
  <si>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</si>
  <si>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</si>
  <si>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</si>
  <si>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</si>
  <si>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</si>
  <si>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</si>
  <si>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</si>
  <si>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</si>
  <si>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</si>
  <si>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</si>
  <si>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</si>
  <si>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</si>
  <si>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</si>
  <si>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</si>
  <si>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</si>
  <si>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</si>
  <si>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</si>
  <si>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</si>
  <si>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</si>
  <si>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</si>
  <si>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</si>
  <si>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</si>
  <si>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</si>
  <si>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</si>
  <si>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</si>
  <si>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</si>
  <si>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</si>
  <si>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</si>
  <si>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</si>
  <si>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</si>
  <si>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</si>
  <si>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</si>
  <si>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</si>
  <si>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</si>
  <si>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</si>
  <si>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</si>
  <si>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</si>
  <si>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</si>
  <si>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</si>
  <si>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</si>
  <si>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</si>
  <si>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</si>
  <si>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</si>
  <si>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</si>
  <si>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</si>
  <si>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</si>
  <si>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</si>
  <si>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</si>
  <si>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</si>
  <si>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</si>
  <si>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</si>
  <si>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</si>
  <si>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</si>
  <si>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</si>
  <si>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</si>
  <si>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</si>
  <si>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</si>
  <si>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</si>
  <si>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</si>
  <si>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</si>
  <si>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</si>
  <si>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</si>
  <si>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</si>
  <si>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</si>
  <si>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</si>
  <si>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</si>
  <si>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</si>
  <si>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</si>
  <si>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</si>
  <si>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</si>
  <si>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</si>
  <si>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</si>
  <si>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</si>
  <si>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</si>
  <si>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</si>
  <si>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</si>
  <si>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</si>
  <si>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</si>
  <si>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</si>
  <si>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</si>
  <si>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</si>
  <si>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</si>
  <si>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</si>
  <si>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</si>
  <si>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</si>
  <si>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</si>
  <si>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</si>
  <si>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</si>
  <si>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</si>
  <si>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</si>
  <si>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</si>
  <si>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</si>
  <si>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</si>
  <si>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</si>
  <si>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</si>
  <si>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</si>
  <si>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</si>
  <si>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</si>
  <si>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</si>
  <si>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</si>
  <si>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</si>
  <si>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</si>
  <si>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</si>
  <si>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</si>
  <si>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</si>
  <si>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</si>
  <si>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</si>
  <si>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</si>
  <si>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</si>
  <si>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</si>
  <si>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</si>
  <si>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</si>
  <si>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</si>
  <si>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</si>
  <si>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</si>
  <si>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</si>
  <si>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</si>
  <si>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</si>
  <si>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</si>
  <si>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</si>
  <si>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</si>
  <si>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</si>
  <si>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</si>
  <si>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</si>
  <si>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</si>
  <si>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</si>
  <si>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</si>
  <si>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</si>
  <si>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</si>
  <si>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</si>
  <si>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</si>
  <si>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</si>
  <si>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</si>
  <si>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</si>
  <si>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</si>
  <si>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</si>
  <si>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</si>
  <si>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</si>
  <si>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</si>
  <si>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</si>
  <si>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</si>
  <si>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</si>
  <si>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</si>
  <si>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</si>
  <si>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</si>
  <si>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</si>
  <si>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</si>
  <si>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</si>
  <si>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</si>
  <si>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</si>
  <si>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</si>
  <si>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</si>
  <si>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</si>
  <si>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</si>
  <si>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</si>
  <si>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</si>
  <si>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</si>
  <si>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</si>
  <si>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</si>
  <si>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</si>
  <si>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</si>
  <si>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</si>
  <si>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</si>
  <si>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</si>
  <si>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</si>
  <si>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</si>
  <si>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</si>
  <si>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</si>
  <si>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</si>
  <si>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</si>
  <si>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</si>
  <si>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</si>
  <si>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</si>
  <si>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</si>
  <si>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</si>
  <si>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</si>
  <si>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</si>
  <si>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</si>
  <si>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</si>
  <si>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</si>
  <si>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</si>
  <si>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</si>
  <si>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</si>
  <si>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</si>
  <si>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</si>
  <si>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</si>
  <si>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</si>
  <si>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</si>
  <si>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</si>
  <si>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</si>
  <si>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</si>
  <si>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</si>
  <si>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</si>
  <si>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</si>
  <si>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</si>
  <si>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</si>
  <si>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</si>
  <si>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</si>
  <si>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</si>
  <si>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</si>
  <si>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</si>
  <si>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</si>
  <si>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</si>
  <si>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</si>
  <si>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</si>
  <si>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</si>
  <si>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</si>
  <si>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</si>
  <si>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</si>
  <si>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</si>
  <si>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</si>
  <si>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</si>
  <si>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</si>
  <si>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</si>
  <si>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</si>
  <si>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</si>
  <si>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</si>
  <si>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</si>
  <si>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</si>
  <si>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</si>
  <si>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</si>
  <si>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</si>
  <si>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</si>
  <si>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</si>
  <si>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</si>
  <si>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</si>
  <si>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</si>
  <si>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</si>
  <si>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</si>
  <si>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</si>
  <si>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</si>
  <si>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</si>
  <si>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</si>
  <si>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</si>
  <si>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</si>
  <si>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</si>
  <si>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</si>
  <si>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</si>
  <si>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</si>
  <si>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</si>
  <si>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</si>
  <si>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</si>
  <si>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</si>
  <si>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</si>
  <si>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</si>
  <si>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</si>
  <si>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</si>
  <si>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</si>
  <si>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</si>
  <si>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</si>
  <si>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</si>
  <si>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</si>
  <si>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</si>
  <si>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</si>
  <si>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</si>
  <si>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</si>
  <si>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</si>
  <si>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</si>
  <si>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</si>
  <si>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</si>
  <si>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</si>
  <si>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</si>
  <si>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</si>
  <si>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</si>
  <si>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</si>
  <si>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</si>
  <si>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</si>
  <si>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</si>
  <si>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</si>
  <si>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</si>
  <si>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</si>
  <si>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</si>
  <si>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</si>
  <si>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</si>
  <si>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</si>
  <si>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</si>
  <si>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</si>
  <si>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</si>
  <si>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</si>
  <si>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</si>
  <si>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</si>
  <si>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</si>
  <si>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</si>
  <si>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</si>
  <si>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</si>
  <si>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</si>
  <si>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</si>
  <si>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</si>
  <si>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</si>
  <si>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</si>
  <si>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</si>
  <si>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</si>
  <si>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</si>
  <si>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</si>
  <si>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</si>
  <si>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</si>
  <si>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</si>
  <si>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</si>
  <si>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</si>
  <si>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</si>
  <si>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</si>
  <si>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</si>
  <si>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</si>
  <si>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</si>
  <si>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</si>
  <si>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</si>
  <si>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</si>
  <si>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</si>
  <si>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</si>
  <si>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</si>
  <si>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</si>
  <si>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</si>
  <si>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</si>
  <si>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</si>
  <si>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</si>
  <si>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</si>
  <si>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</si>
  <si>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</si>
  <si>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</si>
  <si>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</si>
  <si>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</si>
  <si>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</si>
  <si>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</si>
  <si>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</si>
  <si>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</si>
  <si>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</si>
  <si>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</si>
  <si>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</si>
  <si>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</si>
  <si>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</si>
  <si>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</si>
  <si>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</si>
  <si>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</si>
  <si>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</si>
  <si>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</si>
  <si>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</si>
  <si>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</si>
  <si>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</si>
  <si>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</si>
  <si>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</si>
  <si>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</si>
  <si>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</si>
  <si>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</si>
  <si>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</si>
  <si>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</si>
  <si>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</si>
  <si>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</si>
  <si>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</si>
  <si>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</si>
  <si>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</si>
  <si>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</si>
  <si>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</si>
  <si>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</si>
  <si>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</si>
  <si>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</si>
  <si>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</si>
  <si>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</si>
  <si>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</si>
  <si>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</si>
  <si>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</si>
  <si>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</si>
  <si>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</si>
  <si>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</si>
  <si>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</si>
  <si>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</si>
  <si>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</si>
  <si>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</si>
  <si>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</si>
  <si>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</si>
  <si>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</si>
  <si>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</si>
  <si>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</si>
  <si>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</si>
  <si>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</si>
  <si>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</si>
  <si>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</si>
  <si>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</si>
  <si>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</si>
  <si>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</si>
  <si>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</si>
  <si>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</si>
  <si>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</si>
  <si>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</si>
  <si>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</si>
  <si>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</si>
  <si>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</si>
  <si>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</si>
  <si>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</si>
  <si>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</si>
  <si>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</si>
  <si>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</si>
  <si>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</si>
  <si>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</si>
  <si>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</si>
  <si>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</si>
  <si>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</si>
  <si>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</si>
  <si>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</si>
  <si>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</si>
  <si>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</si>
  <si>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</si>
  <si>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</si>
  <si>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</si>
  <si>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</si>
  <si>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</si>
  <si>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</si>
  <si>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</si>
  <si>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</si>
  <si>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</si>
  <si>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</si>
  <si>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</si>
  <si>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</si>
  <si>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</si>
  <si>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</si>
  <si>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</si>
  <si>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</si>
  <si>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</si>
  <si>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</si>
  <si>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</si>
  <si>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</si>
  <si>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</si>
  <si>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</si>
  <si>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</si>
  <si>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</si>
  <si>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</si>
  <si>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</si>
  <si>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</si>
  <si>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</si>
  <si>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</si>
  <si>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</si>
  <si>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</si>
  <si>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</si>
  <si>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</si>
  <si>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</si>
  <si>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</si>
  <si>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</si>
  <si>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</si>
  <si>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</si>
  <si>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</si>
  <si>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</si>
  <si>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</si>
  <si>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</si>
  <si>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</si>
  <si>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</si>
  <si>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</si>
  <si>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</si>
  <si>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</si>
  <si>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</si>
  <si>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</si>
  <si>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</si>
  <si>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</si>
  <si>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</si>
  <si>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</si>
  <si>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</si>
  <si>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</si>
  <si>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</si>
  <si>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</si>
  <si>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</si>
  <si>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</si>
  <si>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</si>
  <si>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</si>
  <si>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</si>
  <si>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</si>
  <si>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</si>
  <si>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</si>
  <si>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</si>
  <si>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</si>
  <si>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</si>
  <si>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</si>
  <si>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</si>
  <si>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</si>
  <si>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</si>
  <si>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</si>
  <si>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</si>
  <si>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</si>
  <si>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</si>
  <si>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</si>
  <si>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</si>
  <si>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</si>
  <si>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</si>
  <si>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</si>
  <si>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</si>
  <si>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</si>
  <si>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</si>
  <si>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</si>
  <si>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</si>
  <si>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</si>
  <si>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</si>
  <si>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</si>
  <si>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</si>
  <si>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</si>
  <si>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</si>
  <si>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</si>
  <si>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</si>
  <si>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</si>
  <si>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</si>
  <si>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</si>
  <si>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</si>
  <si>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</si>
  <si>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</si>
  <si>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</si>
  <si>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</si>
  <si>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</si>
  <si>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</si>
  <si>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</si>
  <si>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</si>
  <si>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</si>
  <si>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</si>
  <si>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</si>
  <si>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</si>
  <si>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</si>
  <si>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</si>
  <si>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</si>
  <si>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</si>
  <si>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</si>
  <si>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</si>
  <si>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</si>
  <si>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</si>
  <si>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</si>
  <si>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</si>
  <si>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</si>
  <si>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</si>
  <si>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</si>
  <si>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</si>
  <si>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</si>
  <si>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</si>
  <si>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</si>
  <si>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</si>
  <si>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</si>
  <si>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</si>
  <si>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</si>
  <si>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</si>
  <si>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</si>
  <si>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</si>
  <si>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</si>
  <si>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</si>
  <si>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</si>
  <si>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</si>
  <si>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</si>
  <si>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</si>
  <si>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</si>
  <si>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</si>
  <si>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</si>
  <si>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</si>
  <si>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</si>
  <si>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</si>
  <si>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</si>
  <si>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</si>
  <si>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</si>
  <si>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</si>
  <si>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</si>
  <si>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</si>
  <si>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</si>
  <si>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</si>
  <si>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</si>
  <si>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</si>
  <si>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</si>
  <si>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</si>
  <si>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</si>
  <si>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</si>
  <si>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</si>
  <si>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</si>
  <si>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</si>
  <si>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</si>
  <si>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</si>
  <si>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</si>
  <si>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</si>
  <si>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</si>
  <si>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</si>
  <si>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</si>
  <si>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</si>
  <si>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</si>
  <si>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</si>
  <si>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</si>
  <si>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</si>
  <si>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</si>
  <si>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</si>
  <si>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</si>
  <si>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</si>
  <si>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</si>
  <si>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</si>
  <si>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</si>
  <si>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</si>
  <si>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</si>
  <si>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</si>
  <si>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</si>
  <si>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</si>
  <si>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</si>
  <si>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</si>
  <si>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</si>
  <si>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</si>
  <si>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</si>
  <si>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</si>
  <si>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</si>
  <si>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</si>
  <si>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</si>
  <si>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</si>
  <si>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</si>
  <si>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</si>
  <si>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</si>
  <si>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</si>
  <si>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</si>
  <si>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</si>
  <si>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</si>
  <si>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</si>
  <si>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</si>
  <si>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</si>
  <si>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</si>
  <si>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</si>
  <si>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</si>
  <si>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</si>
  <si>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</si>
  <si>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</si>
  <si>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</si>
  <si>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</si>
  <si>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</si>
  <si>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</si>
  <si>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</si>
  <si>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</si>
  <si>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</si>
  <si>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</si>
  <si>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</si>
  <si>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</si>
  <si>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</si>
  <si>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</si>
  <si>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</si>
  <si>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</si>
  <si>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</si>
  <si>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</si>
  <si>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</si>
  <si>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</si>
  <si>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</si>
  <si>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</si>
  <si>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</si>
  <si>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</si>
  <si>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</si>
  <si>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</si>
  <si>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</si>
  <si>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</si>
  <si>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</si>
  <si>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</si>
  <si>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</si>
  <si>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</si>
  <si>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</si>
  <si>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</si>
  <si>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</si>
  <si>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</si>
  <si>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</si>
  <si>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</si>
  <si>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</si>
  <si>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</si>
  <si>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</si>
  <si>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</si>
  <si>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</si>
  <si>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</si>
  <si>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</si>
  <si>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</si>
  <si>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</si>
  <si>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</si>
  <si>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</si>
  <si>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</si>
  <si>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</si>
  <si>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</si>
  <si>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</si>
  <si>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</si>
  <si>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</si>
  <si>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</si>
  <si>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</si>
  <si>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</si>
  <si>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</si>
  <si>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</si>
  <si>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</si>
  <si>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</si>
  <si>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</si>
  <si>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</si>
  <si>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</si>
  <si>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</si>
  <si>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</si>
  <si>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</si>
  <si>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</si>
  <si>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</si>
  <si>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</si>
  <si>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</si>
  <si>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</si>
  <si>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</si>
  <si>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</si>
  <si>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</si>
  <si>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</si>
  <si>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</si>
  <si>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</si>
  <si>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</si>
  <si>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</si>
  <si>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</si>
  <si>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</si>
  <si>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</si>
  <si>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</si>
  <si>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</si>
  <si>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</si>
  <si>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</si>
  <si>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</si>
  <si>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</si>
  <si>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</si>
  <si>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</si>
  <si>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</si>
  <si>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</si>
  <si>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</si>
  <si>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</si>
  <si>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</si>
  <si>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</si>
  <si>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</si>
  <si>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</si>
  <si>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</si>
  <si>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</si>
  <si>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</si>
  <si>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</si>
  <si>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</si>
  <si>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</si>
  <si>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</si>
  <si>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</si>
  <si>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</si>
  <si>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</si>
  <si>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</si>
  <si>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</si>
  <si>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</si>
  <si>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</si>
  <si>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</si>
  <si>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</si>
  <si>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</si>
  <si>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</si>
  <si>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</si>
  <si>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</si>
  <si>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</si>
  <si>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</si>
  <si>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</si>
  <si>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</si>
  <si>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</si>
  <si>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</si>
  <si>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</si>
  <si>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</si>
  <si>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</si>
  <si>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</si>
  <si>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</si>
  <si>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</si>
  <si>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</si>
  <si>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</si>
  <si>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</si>
  <si>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</si>
  <si>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</si>
  <si>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</si>
  <si>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</si>
  <si>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</si>
  <si>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</si>
  <si>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</si>
  <si>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</si>
  <si>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</si>
  <si>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</si>
  <si>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</si>
  <si>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</si>
  <si>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</si>
  <si>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</si>
  <si>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</si>
  <si>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</si>
  <si>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</si>
  <si>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</si>
  <si>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</si>
  <si>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</si>
  <si>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</si>
  <si>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</si>
  <si>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</si>
  <si>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</si>
  <si>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</si>
  <si>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</si>
  <si>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</si>
  <si>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</si>
  <si>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</si>
  <si>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</si>
  <si>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</si>
  <si>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</si>
  <si>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</si>
  <si>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</si>
  <si>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</si>
  <si>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</si>
  <si>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</si>
  <si>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</si>
  <si>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</si>
  <si>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</si>
  <si>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</si>
  <si>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</si>
  <si>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</si>
  <si>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</si>
  <si>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</si>
  <si>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</si>
  <si>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</si>
  <si>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</si>
  <si>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</si>
  <si>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</si>
  <si>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</si>
  <si>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</si>
  <si>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</si>
  <si>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</si>
  <si>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</si>
  <si>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</si>
  <si>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</si>
  <si>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</si>
  <si>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</si>
  <si>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</si>
  <si>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</si>
  <si>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</si>
  <si>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</si>
  <si>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</si>
  <si>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</si>
  <si>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</si>
  <si>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</si>
  <si>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</si>
  <si>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</si>
  <si>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</si>
  <si>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</si>
  <si>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</si>
  <si>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</si>
  <si>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</si>
  <si>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</si>
  <si>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</si>
  <si>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</si>
  <si>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</si>
  <si>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</si>
  <si>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</si>
  <si>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</si>
  <si>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</si>
  <si>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</si>
  <si>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</si>
  <si>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</si>
  <si>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</si>
  <si>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</si>
  <si>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</si>
  <si>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</si>
  <si>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</si>
  <si>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</si>
  <si>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</si>
  <si>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</si>
  <si>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</si>
  <si>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</si>
  <si>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</si>
  <si>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</si>
  <si>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</si>
  <si>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</si>
  <si>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</si>
  <si>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</si>
  <si>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</si>
  <si>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</si>
  <si>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</si>
  <si>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</si>
  <si>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</si>
  <si>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</si>
  <si>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</si>
  <si>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</si>
  <si>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</si>
  <si>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</si>
  <si>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</si>
  <si>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</si>
  <si>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</si>
  <si>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</si>
  <si>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</si>
  <si>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</si>
  <si>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</si>
  <si>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</si>
  <si>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</si>
  <si>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</si>
  <si>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</si>
  <si>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</si>
  <si>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</si>
  <si>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</si>
  <si>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</si>
  <si>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</si>
  <si>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</si>
  <si>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</si>
  <si>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</si>
  <si>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</si>
  <si>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</si>
  <si>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</si>
  <si>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</si>
  <si>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</si>
  <si>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</si>
  <si>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</si>
  <si>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</si>
  <si>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</si>
  <si>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</si>
  <si>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</si>
  <si>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</si>
  <si>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</si>
  <si>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</si>
  <si>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</si>
  <si>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</si>
  <si>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</si>
  <si>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</si>
  <si>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</si>
  <si>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</si>
  <si>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</si>
  <si>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</si>
  <si>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</si>
  <si>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</si>
  <si>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</si>
  <si>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</si>
  <si>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</si>
  <si>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</si>
  <si>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</si>
  <si>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</si>
  <si>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</si>
  <si>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</si>
  <si>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</si>
  <si>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</si>
  <si>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</si>
  <si>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</si>
  <si>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</si>
  <si>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</si>
  <si>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</si>
  <si>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</si>
  <si>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</si>
  <si>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</si>
  <si>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</si>
  <si>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</si>
  <si>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</si>
  <si>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</si>
  <si>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</si>
  <si>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</si>
  <si>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</si>
  <si>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</si>
  <si>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</si>
  <si>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</si>
  <si>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</si>
  <si>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</si>
  <si>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</si>
  <si>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</si>
  <si>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</si>
  <si>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</si>
  <si>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</si>
  <si>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</si>
  <si>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</si>
  <si>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</si>
  <si>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</si>
  <si>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</si>
  <si>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</si>
  <si>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</si>
  <si>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</si>
  <si>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</si>
  <si>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</si>
  <si>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</si>
  <si>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</si>
  <si>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</si>
  <si>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</si>
  <si>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</si>
  <si>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</si>
  <si>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</si>
  <si>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</si>
  <si>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</si>
  <si>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</si>
  <si>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</si>
  <si>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</si>
  <si>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</si>
  <si>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</si>
  <si>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</si>
  <si>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</si>
  <si>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</si>
  <si>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</si>
  <si>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</si>
  <si>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</si>
  <si>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</si>
  <si>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</si>
  <si>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</si>
  <si>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</si>
  <si>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</si>
  <si>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</si>
  <si>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</si>
  <si>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</si>
  <si>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</si>
  <si>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</si>
  <si>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</si>
  <si>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</si>
  <si>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</si>
  <si>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</si>
  <si>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</si>
  <si>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</si>
  <si>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</si>
  <si>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</si>
  <si>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</si>
  <si>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</si>
  <si>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</si>
  <si>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</si>
  <si>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</si>
  <si>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</si>
  <si>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</si>
  <si>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</si>
  <si>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</si>
  <si>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</si>
  <si>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</si>
  <si>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</si>
  <si>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</si>
  <si>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</si>
  <si>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</si>
  <si>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</si>
  <si>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</si>
  <si>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</si>
  <si>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</si>
  <si>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</si>
  <si>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</si>
  <si>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</si>
  <si>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</si>
  <si>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</si>
  <si>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</si>
  <si>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</si>
  <si>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</si>
  <si>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</si>
  <si>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</si>
  <si>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</si>
  <si>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</si>
  <si>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</si>
  <si>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</si>
  <si>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</si>
  <si>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</si>
  <si>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</si>
  <si>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</si>
  <si>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</si>
  <si>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</si>
  <si>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</si>
  <si>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</si>
  <si>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</si>
  <si>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</si>
  <si>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</si>
  <si>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</si>
  <si>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</si>
  <si>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</si>
  <si>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</si>
  <si>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</si>
  <si>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</si>
  <si>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</si>
  <si>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</si>
  <si>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</si>
  <si>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</si>
  <si>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</si>
  <si>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</si>
  <si>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</si>
  <si>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</si>
  <si>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</si>
  <si>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</si>
  <si>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</si>
  <si>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</si>
  <si>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</si>
  <si>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</si>
  <si>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</si>
  <si>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</si>
  <si>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</si>
  <si>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</si>
  <si>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</si>
  <si>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</si>
  <si>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</si>
  <si>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</si>
  <si>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</si>
  <si>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</si>
  <si>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</si>
  <si>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</si>
  <si>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</si>
  <si>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</si>
  <si>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</si>
  <si>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</si>
  <si>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</si>
  <si>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</si>
  <si>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</si>
  <si>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</si>
  <si>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</si>
  <si>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</si>
  <si>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</si>
  <si>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</si>
  <si>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</si>
  <si>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</si>
  <si>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</si>
  <si>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</si>
  <si>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</si>
  <si>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</si>
  <si>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</si>
  <si>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</si>
  <si>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</si>
  <si>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</si>
  <si>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</si>
  <si>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</si>
  <si>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</si>
  <si>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</si>
  <si>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</si>
  <si>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</si>
  <si>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</si>
  <si>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</si>
  <si>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</si>
  <si>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</si>
  <si>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</si>
  <si>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</si>
  <si>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</si>
  <si>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</si>
  <si>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</si>
  <si>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</si>
  <si>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</si>
  <si>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</si>
  <si>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</si>
  <si>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</si>
  <si>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</si>
  <si>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</si>
  <si>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</si>
  <si>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</si>
  <si>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</si>
  <si>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</si>
  <si>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</si>
  <si>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</si>
  <si>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</si>
  <si>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</si>
  <si>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</si>
  <si>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</si>
  <si>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</si>
  <si>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</si>
  <si>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</si>
  <si>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</si>
  <si>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</si>
  <si>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</si>
  <si>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</si>
  <si>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</si>
  <si>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</si>
  <si>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</si>
  <si>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</si>
  <si>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</si>
  <si>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</si>
  <si>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</si>
  <si>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</si>
  <si>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</si>
  <si>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</si>
  <si>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</si>
  <si>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</si>
  <si>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</si>
  <si>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</si>
  <si>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</si>
  <si>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</si>
  <si>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</si>
  <si>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</si>
  <si>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</si>
  <si>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</si>
  <si>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</si>
  <si>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</si>
  <si>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</si>
  <si>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</si>
  <si>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</si>
  <si>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</si>
  <si>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</si>
  <si>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</si>
  <si>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</si>
  <si>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</si>
  <si>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</si>
  <si>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</si>
  <si>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</si>
  <si>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</si>
  <si>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</si>
  <si>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</si>
  <si>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</si>
  <si>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</si>
  <si>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</si>
  <si>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</si>
  <si>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</si>
  <si>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</si>
  <si>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</si>
  <si>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</si>
  <si>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</si>
  <si>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</si>
  <si>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</si>
  <si>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</si>
  <si>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</si>
  <si>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</si>
  <si>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</si>
  <si>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</si>
  <si>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</si>
  <si>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</si>
  <si>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</si>
  <si>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</si>
  <si>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</si>
  <si>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</si>
  <si>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</si>
  <si>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</si>
  <si>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</si>
  <si>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</si>
  <si>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</si>
  <si>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</si>
  <si>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</si>
  <si>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</si>
  <si>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</si>
  <si>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</si>
  <si>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</si>
  <si>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</si>
  <si>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</si>
  <si>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</si>
  <si>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</si>
  <si>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</si>
  <si>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</si>
  <si>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</si>
  <si>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</si>
  <si>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</si>
  <si>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</si>
  <si>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</si>
  <si>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</si>
  <si>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</si>
  <si>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</si>
  <si>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</si>
  <si>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</si>
  <si>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</si>
  <si>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</si>
  <si>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</si>
  <si>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</si>
  <si>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</si>
  <si>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</si>
  <si>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</si>
  <si>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</si>
  <si>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</si>
  <si>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</si>
  <si>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</si>
  <si>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</si>
  <si>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</si>
  <si>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</si>
  <si>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</si>
  <si>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</si>
  <si>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</si>
  <si>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</si>
  <si>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</si>
  <si>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</si>
  <si>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</si>
  <si>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</si>
  <si>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</si>
  <si>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</si>
  <si>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</si>
  <si>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</si>
  <si>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</si>
  <si>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</si>
  <si>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</si>
  <si>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</si>
  <si>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</si>
  <si>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</si>
  <si>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</si>
  <si>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</si>
  <si>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</si>
  <si>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</si>
  <si>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</si>
  <si>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</si>
  <si>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</si>
  <si>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</si>
  <si>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</si>
  <si>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</si>
  <si>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</si>
  <si>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</si>
  <si>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</si>
  <si>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</si>
  <si>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</si>
  <si>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</si>
  <si>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</si>
  <si>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</si>
  <si>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</si>
  <si>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</si>
  <si>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</si>
  <si>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</si>
  <si>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</si>
  <si>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</si>
  <si>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</si>
  <si>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</si>
  <si>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</si>
  <si>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</si>
  <si>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</si>
  <si>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</si>
  <si>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</si>
  <si>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</si>
  <si>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</si>
  <si>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</si>
  <si>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</si>
  <si>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</si>
  <si>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</si>
  <si>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</si>
  <si>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</si>
  <si>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</si>
  <si>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</si>
  <si>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</si>
  <si>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</si>
  <si>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</si>
  <si>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</si>
  <si>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</si>
  <si>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</si>
  <si>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</si>
  <si>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</si>
  <si>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</si>
  <si>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</si>
  <si>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</si>
  <si>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</si>
  <si>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</si>
  <si>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</si>
  <si>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</si>
  <si>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</si>
  <si>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</si>
  <si>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</si>
  <si>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</si>
  <si>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</si>
  <si>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</si>
  <si>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</si>
  <si>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</si>
  <si>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</si>
  <si>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</si>
  <si>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</si>
  <si>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</si>
  <si>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</si>
  <si>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</si>
  <si>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</si>
  <si>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</si>
  <si>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</si>
  <si>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</si>
  <si>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</si>
  <si>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</si>
  <si>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</si>
  <si>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</si>
  <si>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</si>
  <si>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</si>
  <si>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</si>
  <si>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</si>
  <si>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</si>
  <si>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</si>
  <si>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</si>
  <si>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</si>
  <si>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</si>
  <si>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</si>
  <si>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</si>
  <si>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</si>
  <si>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</si>
  <si>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</si>
  <si>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</si>
  <si>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</si>
  <si>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</si>
  <si>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</si>
  <si>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</si>
  <si>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</si>
  <si>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</si>
  <si>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</si>
  <si>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</si>
  <si>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</si>
  <si>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</si>
  <si>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</si>
  <si>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</si>
  <si>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</si>
  <si>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</si>
  <si>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</si>
  <si>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</si>
  <si>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</si>
  <si>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</si>
  <si>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</si>
  <si>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</si>
  <si>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</si>
  <si>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</si>
  <si>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</si>
  <si>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</si>
  <si>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</si>
  <si>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</si>
  <si>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</si>
  <si>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</si>
  <si>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</si>
  <si>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</si>
  <si>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</si>
  <si>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</si>
  <si>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</si>
  <si>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</si>
  <si>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</si>
  <si>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</si>
  <si>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</si>
  <si>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</si>
  <si>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</si>
  <si>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</si>
  <si>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</si>
  <si>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</si>
  <si>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</si>
  <si>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</si>
  <si>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</si>
  <si>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</si>
  <si>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</si>
  <si>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</si>
  <si>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</si>
  <si>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</si>
  <si>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</si>
  <si>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</si>
  <si>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</si>
  <si>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</si>
  <si>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</si>
  <si>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</si>
  <si>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</si>
  <si>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</si>
  <si>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</si>
  <si>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</si>
  <si>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</si>
  <si>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</si>
  <si>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</si>
  <si>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</si>
  <si>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</si>
  <si>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</si>
  <si>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</si>
  <si>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</si>
  <si>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</si>
  <si>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</si>
  <si>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</si>
  <si>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</si>
  <si>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</si>
  <si>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</si>
  <si>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</si>
  <si>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</si>
  <si>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</si>
  <si>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</si>
  <si>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</si>
  <si>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</si>
  <si>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</si>
  <si>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</si>
  <si>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</si>
  <si>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</si>
  <si>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</si>
  <si>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</si>
  <si>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</si>
  <si>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</si>
  <si>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</si>
  <si>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</si>
  <si>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</si>
  <si>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</si>
  <si>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</si>
  <si>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</si>
  <si>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</si>
  <si>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</si>
  <si>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</si>
  <si>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</si>
  <si>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</si>
  <si>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</si>
  <si>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</si>
  <si>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</si>
  <si>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</si>
  <si>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</si>
  <si>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</si>
  <si>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</si>
  <si>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</si>
  <si>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</si>
  <si>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</si>
  <si>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</si>
  <si>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</si>
  <si>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</si>
  <si>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</si>
  <si>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</si>
  <si>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</si>
  <si>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</si>
  <si>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</si>
  <si>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</si>
  <si>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</si>
  <si>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</si>
  <si>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</si>
  <si>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</si>
  <si>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</si>
  <si>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</si>
  <si>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</si>
  <si>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</si>
  <si>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</si>
  <si>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</si>
  <si>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</si>
  <si>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</si>
  <si>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</si>
  <si>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</si>
  <si>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</si>
  <si>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</si>
  <si>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</si>
  <si>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</si>
  <si>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</si>
  <si>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</si>
  <si>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</si>
  <si>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</si>
  <si>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</si>
  <si>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</si>
  <si>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</si>
  <si>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</si>
  <si>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</si>
  <si>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</si>
  <si>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</si>
  <si>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</si>
  <si>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</si>
  <si>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</si>
  <si>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</si>
  <si>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</si>
  <si>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</si>
  <si>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</si>
  <si>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</si>
  <si>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</si>
  <si>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</si>
  <si>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</si>
  <si>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</si>
  <si>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</si>
  <si>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</si>
  <si>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</si>
  <si>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</si>
  <si>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</si>
  <si>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</si>
  <si>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</si>
  <si>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</si>
  <si>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</si>
  <si>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</si>
  <si>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</si>
  <si>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</si>
  <si>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</si>
  <si>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</si>
  <si>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</si>
  <si>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</si>
  <si>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</si>
  <si>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</si>
  <si>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</si>
  <si>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</si>
  <si>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</si>
  <si>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</si>
  <si>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</si>
  <si>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</si>
  <si>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</si>
  <si>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</si>
  <si>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</si>
  <si>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</si>
  <si>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</si>
  <si>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</si>
  <si>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</si>
  <si>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</si>
  <si>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</si>
  <si>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</si>
  <si>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</si>
  <si>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</si>
  <si>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</si>
  <si>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</si>
  <si>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</si>
  <si>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</si>
  <si>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</si>
  <si>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</si>
  <si>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</si>
  <si>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</si>
  <si>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</si>
  <si>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</si>
  <si>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</si>
  <si>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</si>
  <si>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</si>
  <si>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</si>
  <si>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</si>
  <si>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</si>
  <si>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</si>
  <si>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</si>
  <si>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</si>
  <si>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</si>
  <si>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</si>
  <si>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</si>
  <si>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</si>
  <si>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</si>
  <si>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</si>
  <si>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</si>
  <si>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</si>
  <si>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</si>
  <si>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</si>
  <si>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</si>
  <si>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</si>
  <si>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</si>
  <si>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</si>
  <si>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</si>
  <si>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</si>
  <si>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</si>
  <si>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</si>
  <si>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</si>
  <si>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</si>
  <si>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</si>
  <si>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</si>
  <si>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</si>
  <si>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</si>
  <si>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</si>
  <si>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</si>
  <si>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</si>
  <si>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</si>
  <si>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</si>
  <si>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</si>
  <si>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</si>
  <si>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</si>
  <si>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</si>
  <si>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</si>
  <si>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</si>
  <si>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</si>
  <si>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</si>
  <si>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</si>
  <si>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</si>
  <si>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</si>
  <si>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</si>
  <si>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</si>
  <si>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</si>
  <si>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</si>
  <si>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</si>
  <si>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</si>
  <si>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</si>
  <si>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</si>
  <si>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</si>
  <si>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</si>
  <si>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</si>
  <si>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</si>
  <si>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</si>
  <si>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</si>
  <si>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</si>
  <si>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</si>
  <si>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</si>
  <si>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</si>
  <si>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</si>
  <si>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</si>
  <si>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</si>
  <si>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</si>
  <si>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</si>
  <si>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</si>
  <si>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</si>
  <si>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</si>
  <si>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</si>
  <si>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</si>
  <si>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</si>
  <si>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</si>
  <si>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</si>
  <si>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</si>
  <si>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</si>
  <si>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</si>
  <si>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</si>
  <si>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</si>
  <si>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</si>
  <si>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</si>
  <si>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</si>
  <si>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</si>
  <si>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</si>
  <si>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</si>
  <si>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</si>
  <si>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</si>
  <si>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</si>
  <si>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</si>
  <si>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</si>
  <si>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</si>
  <si>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</si>
  <si>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</si>
  <si>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</si>
  <si>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</si>
  <si>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</si>
  <si>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</si>
  <si>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</si>
  <si>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</si>
  <si>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</si>
  <si>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</si>
  <si>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</si>
  <si>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</si>
  <si>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</si>
  <si>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</si>
  <si>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</si>
  <si>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</si>
  <si>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</si>
  <si>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</si>
  <si>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</si>
  <si>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</si>
  <si>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</si>
  <si>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</si>
  <si>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</si>
  <si>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</si>
  <si>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</si>
  <si>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</si>
  <si>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</si>
  <si>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</si>
  <si>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</si>
  <si>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</si>
  <si>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</si>
  <si>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</si>
  <si>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</si>
  <si>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</si>
  <si>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</si>
  <si>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</si>
  <si>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</si>
  <si>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</si>
  <si>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</si>
  <si>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</si>
  <si>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</si>
  <si>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</si>
  <si>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</si>
  <si>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</si>
  <si>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</si>
  <si>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</si>
  <si>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</si>
  <si>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</si>
  <si>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</si>
  <si>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</si>
  <si>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</si>
  <si>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</si>
  <si>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</si>
  <si>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</si>
  <si>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</si>
  <si>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</si>
  <si>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</si>
  <si>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</si>
  <si>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</si>
  <si>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</si>
  <si>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</si>
  <si>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</si>
  <si>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</si>
  <si>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</si>
  <si>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</si>
  <si>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</si>
  <si>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</si>
  <si>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</si>
  <si>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</si>
  <si>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</si>
  <si>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</si>
  <si>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</si>
  <si>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</si>
  <si>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</si>
  <si>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</si>
  <si>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</si>
  <si>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</si>
  <si>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</si>
  <si>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</si>
  <si>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</si>
  <si>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</si>
  <si>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</si>
  <si>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</si>
  <si>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</si>
  <si>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</si>
  <si>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</si>
  <si>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</si>
  <si>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</si>
  <si>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</si>
  <si>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</si>
  <si>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</si>
  <si>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</si>
  <si>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</si>
  <si>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</si>
  <si>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</si>
  <si>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</si>
  <si>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</si>
  <si>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</si>
  <si>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</si>
  <si>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</si>
  <si>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</si>
  <si>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</si>
  <si>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</si>
  <si>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</si>
  <si>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</si>
  <si>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</si>
  <si>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</si>
  <si>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</si>
  <si>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</si>
  <si>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</si>
  <si>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</si>
  <si>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</si>
  <si>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</si>
  <si>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</si>
  <si>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</si>
  <si>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</si>
  <si>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</si>
  <si>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</si>
  <si>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</si>
  <si>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</si>
  <si>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</si>
  <si>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</si>
  <si>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</si>
  <si>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</si>
  <si>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</si>
  <si>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</si>
  <si>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</si>
  <si>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</si>
  <si>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</si>
  <si>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</si>
  <si>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</si>
  <si>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</si>
  <si>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</si>
  <si>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</si>
  <si>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</si>
  <si>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</si>
  <si>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</si>
  <si>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</si>
  <si>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</si>
  <si>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</si>
  <si>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</si>
  <si>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</si>
  <si>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</si>
  <si>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</si>
  <si>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</si>
  <si>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</si>
  <si>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</si>
  <si>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</si>
  <si>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</si>
  <si>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</si>
  <si>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</si>
  <si>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</si>
  <si>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</si>
  <si>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</si>
  <si>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</si>
  <si>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</si>
  <si>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</si>
  <si>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</si>
  <si>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</si>
  <si>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</si>
  <si>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</si>
  <si>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</si>
  <si>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</si>
  <si>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</si>
  <si>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</si>
  <si>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</si>
  <si>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</si>
  <si>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</si>
  <si>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</si>
  <si>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</si>
  <si>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</si>
  <si>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</si>
  <si>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</si>
  <si>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</si>
  <si>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</si>
  <si>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</si>
  <si>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</si>
  <si>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</si>
  <si>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</si>
  <si>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</si>
  <si>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</si>
  <si>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</si>
  <si>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</si>
  <si>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</si>
  <si>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</si>
  <si>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</si>
  <si>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</si>
  <si>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</si>
  <si>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</si>
  <si>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</si>
  <si>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</si>
  <si>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</si>
  <si>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</si>
  <si>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</si>
  <si>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</si>
  <si>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</si>
  <si>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</si>
  <si>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</si>
  <si>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</si>
  <si>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</si>
  <si>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</si>
  <si>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</si>
  <si>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</si>
  <si>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</si>
  <si>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</si>
  <si>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</si>
  <si>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</si>
  <si>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</si>
  <si>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</si>
  <si>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</si>
  <si>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</si>
  <si>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</si>
  <si>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</si>
  <si>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</si>
  <si>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</si>
  <si>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</si>
  <si>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</si>
  <si>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</si>
  <si>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</si>
  <si>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</si>
  <si>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</si>
  <si>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</si>
  <si>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</si>
  <si>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</si>
  <si>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</si>
  <si>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</si>
  <si>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</si>
  <si>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</si>
  <si>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</si>
  <si>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</si>
  <si>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</si>
  <si>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</si>
  <si>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</si>
  <si>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</si>
  <si>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</si>
  <si>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</si>
  <si>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</si>
  <si>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</si>
  <si>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</si>
  <si>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</si>
  <si>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</si>
  <si>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</si>
  <si>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</si>
  <si>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</si>
  <si>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</si>
  <si>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</si>
  <si>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</si>
  <si>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</si>
  <si>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</si>
  <si>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</si>
  <si>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</si>
  <si>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</si>
  <si>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</si>
  <si>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</si>
  <si>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</si>
  <si>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</si>
  <si>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</si>
  <si>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</si>
  <si>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</si>
  <si>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</si>
  <si>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</si>
  <si>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</si>
  <si>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</si>
  <si>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</si>
  <si>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</si>
  <si>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</si>
  <si>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</si>
  <si>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</si>
  <si>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</si>
  <si>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</si>
  <si>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</si>
  <si>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</si>
  <si>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</si>
  <si>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</si>
  <si>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</si>
  <si>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</si>
  <si>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</si>
  <si>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</si>
  <si>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</si>
  <si>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</si>
  <si>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</si>
  <si>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</si>
  <si>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</si>
  <si>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</si>
  <si>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</si>
  <si>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</si>
  <si>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</si>
  <si>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</si>
  <si>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</si>
  <si>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</si>
  <si>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</si>
  <si>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</si>
  <si>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</si>
  <si>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</si>
  <si>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</si>
  <si>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</si>
  <si>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</si>
  <si>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</si>
  <si>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</si>
  <si>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</si>
  <si>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</si>
  <si>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</si>
  <si>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</si>
  <si>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</si>
  <si>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</si>
  <si>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</si>
  <si>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</si>
  <si>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</si>
  <si>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</si>
  <si>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</si>
  <si>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</si>
  <si>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</si>
  <si>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</si>
  <si>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</si>
  <si>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</si>
  <si>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</si>
  <si>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</si>
  <si>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</si>
  <si>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</si>
  <si>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</si>
  <si>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</si>
  <si>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</si>
  <si>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</si>
  <si>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</si>
  <si>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</si>
  <si>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</si>
  <si>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</si>
  <si>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</si>
  <si>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</si>
  <si>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</si>
  <si>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</si>
  <si>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</si>
  <si>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</si>
  <si>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</si>
  <si>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</si>
  <si>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</si>
  <si>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</si>
  <si>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</si>
  <si>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</si>
  <si>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</si>
  <si>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</si>
  <si>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</si>
  <si>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</si>
  <si>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</si>
  <si>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</si>
  <si>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</si>
  <si>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</si>
  <si>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</si>
  <si>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</si>
  <si>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</si>
  <si>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</si>
  <si>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</si>
  <si>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</si>
  <si>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</si>
  <si>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</si>
  <si>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</si>
  <si>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</si>
  <si>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</si>
  <si>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</si>
  <si>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</si>
  <si>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</si>
  <si>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</si>
  <si>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</si>
  <si>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</si>
  <si>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</si>
  <si>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</si>
  <si>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</si>
  <si>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</si>
  <si>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</si>
  <si>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</si>
  <si>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</si>
  <si>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</si>
  <si>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</si>
  <si>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</si>
  <si>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</si>
  <si>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</si>
  <si>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</si>
  <si>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</si>
  <si>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</si>
  <si>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</si>
  <si>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</si>
  <si>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</si>
  <si>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</si>
  <si>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</si>
  <si>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</si>
  <si>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</si>
  <si>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</si>
  <si>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</si>
  <si>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</si>
  <si>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</si>
  <si>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</si>
  <si>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</si>
  <si>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</si>
  <si>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</si>
  <si>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</si>
  <si>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</si>
  <si>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</si>
  <si>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</si>
  <si>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</si>
  <si>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</si>
  <si>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</si>
  <si>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</si>
  <si>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</si>
  <si>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</si>
  <si>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</si>
  <si>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</si>
  <si>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</si>
  <si>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</si>
  <si>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</si>
  <si>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</si>
  <si>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</si>
  <si>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</si>
  <si>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</si>
  <si>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</si>
  <si>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</si>
  <si>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</si>
  <si>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</si>
  <si>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</si>
  <si>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</si>
  <si>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</si>
  <si>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</si>
  <si>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</si>
  <si>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</si>
  <si>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</si>
  <si>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</si>
  <si>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</si>
  <si>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</si>
  <si>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</si>
  <si>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</si>
  <si>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</si>
  <si>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</si>
  <si>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</si>
  <si>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</si>
  <si>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</si>
  <si>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</si>
  <si>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</si>
  <si>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</si>
  <si>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</si>
  <si>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</si>
  <si>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</si>
  <si>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</si>
  <si>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</si>
  <si>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</si>
  <si>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</si>
  <si>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</si>
  <si>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</si>
  <si>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</si>
  <si>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</si>
  <si>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</si>
  <si>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</si>
  <si>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</si>
  <si>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</si>
  <si>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</si>
  <si>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</si>
  <si>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</si>
  <si>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</si>
  <si>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</si>
  <si>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</si>
  <si>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</si>
  <si>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</si>
  <si>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</si>
  <si>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</si>
  <si>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</si>
  <si>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</si>
  <si>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</si>
  <si>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</si>
  <si>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</si>
  <si>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</si>
  <si>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</si>
  <si>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</si>
  <si>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</si>
  <si>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</si>
  <si>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</si>
  <si>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</si>
  <si>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</si>
  <si>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</si>
  <si>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</si>
  <si>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</si>
  <si>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</si>
  <si>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</si>
  <si>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</si>
  <si>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</si>
  <si>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</si>
  <si>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</si>
  <si>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</si>
  <si>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</si>
  <si>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</si>
  <si>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</si>
  <si>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</si>
  <si>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</si>
  <si>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</si>
  <si>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</si>
  <si>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</si>
  <si>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</si>
  <si>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</si>
  <si>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</si>
  <si>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</si>
  <si>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</si>
  <si>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</si>
  <si>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</si>
  <si>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</si>
  <si>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</si>
  <si>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</si>
  <si>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</si>
  <si>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</si>
  <si>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</si>
  <si>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</si>
  <si>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</si>
  <si>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</si>
  <si>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</si>
  <si>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</si>
  <si>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</si>
  <si>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</si>
  <si>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</si>
  <si>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</si>
  <si>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</si>
  <si>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</si>
  <si>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</si>
  <si>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</si>
  <si>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</si>
  <si>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</si>
  <si>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</si>
  <si>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</si>
  <si>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</si>
  <si>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</si>
  <si>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</si>
  <si>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</si>
  <si>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</si>
  <si>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</si>
  <si>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</si>
  <si>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</si>
  <si>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</si>
  <si>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</si>
  <si>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</si>
  <si>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</si>
  <si>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</si>
  <si>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</si>
  <si>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</si>
  <si>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</si>
  <si>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</si>
  <si>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</si>
  <si>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</si>
  <si>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</si>
  <si>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</si>
  <si>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</si>
  <si>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</si>
  <si>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</si>
  <si>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</si>
  <si>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</si>
  <si>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</si>
  <si>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</si>
  <si>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</si>
  <si>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</si>
  <si>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</si>
  <si>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</si>
  <si>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</si>
  <si>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</si>
  <si>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</si>
  <si>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</si>
  <si>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</si>
  <si>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</si>
  <si>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</si>
  <si>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</si>
  <si>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</si>
  <si>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</si>
  <si>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</si>
  <si>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</si>
  <si>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</si>
  <si>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</si>
  <si>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</si>
  <si>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</si>
  <si>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</si>
  <si>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</si>
  <si>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</si>
  <si>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</si>
  <si>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</si>
  <si>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</si>
  <si>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</si>
  <si>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</si>
  <si>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</si>
  <si>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</si>
  <si>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</si>
  <si>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</si>
  <si>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</si>
  <si>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</si>
  <si>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</si>
  <si>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</si>
  <si>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</si>
  <si>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</si>
  <si>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</si>
  <si>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</si>
  <si>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</si>
  <si>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</si>
  <si>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</si>
  <si>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</si>
  <si>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</si>
  <si>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</si>
  <si>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</si>
  <si>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</si>
  <si>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</si>
  <si>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</si>
  <si>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</si>
  <si>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</si>
  <si>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</si>
  <si>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</si>
  <si>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</si>
  <si>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</si>
  <si>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</si>
  <si>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</si>
  <si>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</si>
  <si>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</si>
  <si>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</si>
  <si>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</si>
  <si>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</si>
  <si>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</si>
  <si>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</si>
  <si>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</si>
  <si>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</si>
  <si>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</si>
  <si>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</si>
  <si>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</si>
  <si>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</si>
  <si>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</si>
  <si>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</si>
  <si>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</si>
  <si>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</si>
  <si>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</si>
  <si>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</si>
  <si>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</si>
  <si>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</si>
  <si>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</si>
  <si>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</si>
  <si>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</si>
  <si>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</si>
  <si>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</si>
  <si>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</si>
  <si>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</si>
  <si>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</si>
  <si>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</si>
  <si>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</si>
  <si>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</si>
  <si>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</si>
  <si>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</si>
  <si>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</si>
  <si>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</si>
  <si>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</si>
  <si>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</si>
  <si>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</si>
  <si>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</si>
  <si>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</si>
  <si>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</si>
  <si>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</si>
  <si>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</si>
  <si>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</si>
  <si>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</si>
  <si>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</si>
  <si>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</si>
  <si>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</si>
  <si>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</si>
  <si>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</si>
  <si>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</si>
  <si>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</si>
  <si>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</si>
  <si>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</si>
  <si>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</si>
  <si>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</si>
  <si>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</si>
  <si>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</si>
  <si>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</si>
  <si>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</si>
  <si>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</si>
  <si>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</si>
  <si>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</si>
  <si>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</si>
  <si>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</si>
  <si>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</si>
  <si>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</si>
  <si>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</si>
  <si>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</si>
  <si>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</si>
  <si>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</si>
  <si>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</si>
  <si>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</si>
  <si>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</si>
  <si>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</si>
  <si>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</si>
  <si>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</si>
  <si>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</si>
  <si>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</si>
  <si>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</si>
  <si>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</si>
  <si>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</si>
  <si>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</si>
  <si>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</si>
  <si>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</si>
  <si>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</si>
  <si>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</si>
  <si>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</si>
  <si>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</si>
  <si>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</si>
  <si>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</si>
  <si>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</si>
  <si>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</si>
  <si>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</si>
  <si>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</si>
  <si>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</si>
  <si>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</si>
  <si>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</si>
  <si>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</si>
  <si>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</si>
  <si>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</si>
  <si>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</si>
  <si>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</si>
  <si>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</si>
  <si>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</si>
  <si>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</si>
  <si>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</si>
  <si>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</si>
  <si>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</si>
  <si>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</si>
  <si>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</si>
  <si>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</si>
  <si>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</si>
  <si>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</si>
  <si>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</si>
  <si>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</si>
  <si>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</si>
  <si>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</si>
  <si>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</si>
  <si>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</si>
  <si>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</si>
  <si>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</si>
  <si>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</si>
  <si>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</si>
  <si>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</si>
  <si>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</si>
  <si>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</si>
  <si>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</si>
  <si>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</si>
  <si>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</si>
  <si>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</si>
  <si>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</si>
  <si>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</si>
  <si>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</si>
  <si>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</si>
  <si>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</si>
  <si>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</si>
  <si>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</si>
  <si>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</si>
  <si>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</si>
  <si>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</si>
  <si>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</si>
  <si>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</si>
  <si>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</si>
  <si>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</si>
  <si>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</si>
  <si>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</si>
  <si>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</si>
  <si>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</si>
  <si>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</si>
  <si>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</si>
  <si>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</si>
  <si>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</si>
  <si>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</si>
  <si>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</si>
  <si>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</si>
  <si>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</si>
  <si>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</si>
  <si>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</si>
  <si>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</si>
  <si>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</si>
  <si>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</si>
  <si>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</si>
  <si>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</si>
  <si>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</si>
  <si>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</si>
  <si>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</si>
  <si>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</si>
  <si>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</si>
  <si>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</si>
  <si>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</si>
  <si>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</si>
  <si>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</si>
  <si>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</si>
  <si>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</si>
  <si>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</si>
  <si>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</si>
  <si>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</si>
  <si>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</si>
  <si>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</si>
  <si>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</si>
  <si>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</si>
  <si>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</si>
  <si>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</si>
  <si>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</si>
  <si>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</si>
  <si>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</si>
  <si>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</si>
  <si>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</si>
  <si>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</si>
  <si>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</si>
  <si>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</si>
  <si>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</si>
  <si>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</si>
  <si>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</si>
  <si>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</si>
  <si>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</si>
  <si>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</si>
  <si>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</si>
  <si>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</si>
  <si>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</si>
  <si>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</si>
  <si>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</si>
  <si>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</si>
  <si>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</si>
  <si>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</si>
  <si>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</si>
  <si>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</si>
  <si>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</si>
  <si>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</si>
  <si>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</si>
  <si>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</si>
  <si>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</si>
  <si>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</si>
  <si>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</si>
  <si>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</si>
  <si>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</si>
  <si>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</si>
  <si>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</si>
  <si>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</si>
  <si>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</si>
  <si>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</si>
  <si>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</si>
  <si>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</si>
  <si>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</si>
  <si>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</si>
  <si>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</si>
  <si>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</si>
  <si>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</si>
  <si>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</si>
  <si>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</si>
  <si>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</si>
  <si>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</si>
  <si>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</si>
  <si>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</si>
  <si>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</si>
  <si>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</si>
  <si>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</si>
  <si>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</si>
  <si>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</si>
  <si>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</si>
  <si>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</si>
  <si>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</si>
  <si>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</si>
  <si>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</si>
  <si>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</si>
  <si>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</si>
  <si>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</si>
  <si>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</si>
  <si>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</si>
  <si>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</si>
  <si>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</si>
  <si>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</si>
  <si>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</si>
  <si>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</si>
  <si>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</si>
  <si>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</si>
  <si>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</si>
  <si>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</si>
  <si>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</si>
  <si>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</si>
  <si>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</si>
  <si>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</si>
  <si>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</si>
  <si>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</si>
  <si>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</si>
  <si>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</si>
  <si>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</si>
  <si>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</si>
  <si>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</si>
  <si>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</si>
  <si>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</si>
  <si>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</si>
  <si>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</si>
  <si>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</si>
  <si>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</si>
  <si>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</si>
  <si>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</si>
  <si>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</si>
  <si>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</si>
  <si>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</si>
  <si>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</si>
  <si>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</si>
  <si>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</si>
  <si>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</si>
  <si>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</si>
  <si>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</si>
  <si>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</si>
  <si>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</si>
  <si>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</si>
  <si>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</si>
  <si>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</si>
  <si>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</si>
  <si>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</si>
  <si>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</si>
  <si>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</si>
  <si>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</si>
  <si>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</si>
  <si>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</si>
  <si>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</si>
  <si>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</si>
  <si>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</si>
  <si>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</si>
  <si>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</si>
  <si>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</si>
  <si>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</si>
  <si>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</si>
  <si>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</si>
  <si>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</si>
  <si>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</si>
  <si>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</si>
  <si>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</si>
  <si>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</si>
  <si>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</si>
  <si>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</si>
  <si>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</si>
  <si>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</si>
  <si>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</si>
  <si>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</si>
  <si>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</si>
  <si>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</si>
  <si>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</si>
  <si>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</si>
  <si>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</si>
  <si>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</si>
  <si>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</si>
  <si>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</si>
  <si>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</si>
  <si>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</si>
  <si>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</si>
  <si>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</si>
  <si>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</si>
  <si>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</si>
  <si>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</si>
  <si>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</si>
  <si>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</si>
  <si>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</si>
  <si>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</si>
  <si>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</si>
  <si>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</si>
  <si>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</si>
  <si>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</si>
  <si>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</si>
  <si>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</si>
  <si>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</si>
  <si>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</si>
  <si>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</si>
  <si>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</si>
  <si>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</si>
  <si>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</si>
  <si>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</si>
  <si>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</si>
  <si>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</si>
  <si>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</si>
  <si>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</si>
  <si>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</si>
  <si>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</si>
  <si>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</si>
  <si>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</si>
  <si>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</si>
  <si>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</si>
  <si>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</si>
  <si>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</si>
  <si>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</si>
  <si>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</si>
  <si>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</si>
  <si>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</si>
  <si>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</si>
  <si>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</si>
  <si>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</si>
  <si>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</si>
  <si>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</si>
  <si>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</si>
  <si>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</si>
  <si>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</si>
  <si>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</si>
  <si>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</si>
  <si>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</si>
  <si>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</si>
  <si>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</si>
  <si>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</si>
  <si>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</si>
  <si>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</si>
  <si>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</si>
  <si>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</si>
  <si>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</si>
  <si>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</si>
  <si>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</si>
  <si>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</si>
  <si>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</si>
  <si>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</si>
  <si>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</si>
  <si>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</si>
  <si>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</si>
  <si>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</si>
  <si>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</si>
  <si>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</si>
  <si>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</si>
  <si>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</si>
  <si>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</si>
  <si>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</si>
  <si>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</si>
  <si>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</si>
  <si>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</si>
  <si>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</si>
  <si>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</si>
  <si>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</si>
  <si>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</si>
  <si>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</si>
  <si>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</si>
  <si>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</si>
  <si>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</si>
  <si>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</si>
  <si>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</si>
  <si>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</si>
  <si>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</si>
  <si>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</si>
  <si>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</si>
  <si>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</si>
  <si>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</si>
  <si>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</si>
  <si>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</si>
  <si>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</si>
  <si>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</si>
  <si>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</si>
  <si>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</si>
  <si>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</si>
  <si>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</si>
  <si>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</si>
  <si>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</si>
  <si>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</si>
  <si>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</si>
  <si>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</si>
  <si>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</si>
  <si>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</si>
  <si>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</si>
  <si>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</si>
  <si>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</si>
  <si>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</si>
  <si>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</si>
  <si>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</si>
  <si>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</si>
  <si>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</si>
  <si>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</si>
  <si>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</si>
  <si>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</si>
  <si>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</si>
  <si>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</si>
  <si>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</si>
  <si>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</si>
  <si>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</si>
  <si>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</si>
  <si>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</si>
  <si>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</si>
  <si>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</si>
  <si>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</si>
  <si>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</si>
  <si>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</si>
  <si>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</si>
  <si>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</si>
  <si>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</si>
  <si>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</si>
  <si>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</si>
  <si>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</si>
  <si>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</si>
  <si>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</si>
  <si>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</si>
  <si>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</si>
  <si>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</si>
  <si>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</si>
  <si>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</si>
  <si>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</si>
  <si>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</si>
  <si>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</si>
  <si>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</si>
  <si>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</si>
  <si>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</si>
  <si>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</si>
  <si>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</si>
  <si>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</si>
  <si>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</si>
  <si>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</si>
  <si>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</si>
  <si>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</si>
  <si>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</si>
  <si>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</si>
  <si>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</si>
  <si>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</si>
  <si>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</si>
  <si>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</si>
  <si>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</si>
  <si>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</si>
  <si>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</si>
  <si>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</si>
  <si>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</si>
  <si>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</si>
  <si>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</si>
  <si>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</si>
  <si>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</si>
  <si>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</si>
  <si>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</si>
  <si>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</si>
  <si>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</si>
  <si>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</si>
  <si>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</si>
  <si>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</si>
  <si>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</si>
  <si>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</si>
  <si>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</si>
  <si>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</si>
  <si>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</si>
  <si>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</si>
  <si>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</si>
  <si>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</si>
  <si>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</si>
  <si>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</si>
  <si>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</si>
  <si>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</si>
  <si>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</si>
  <si>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</si>
  <si>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</si>
  <si>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</si>
  <si>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</si>
  <si>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</si>
  <si>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</si>
  <si>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</si>
  <si>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</si>
  <si>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</si>
  <si>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</si>
  <si>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</si>
  <si>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</si>
  <si>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</si>
  <si>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</si>
  <si>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</si>
  <si>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</si>
  <si>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</si>
  <si>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</si>
  <si>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</si>
  <si>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</si>
  <si>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</si>
  <si>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</si>
  <si>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</si>
  <si>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</si>
  <si>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</si>
  <si>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</si>
  <si>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</si>
  <si>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</si>
  <si>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</si>
  <si>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</si>
  <si>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</si>
  <si>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</si>
  <si>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</si>
  <si>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</si>
  <si>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</si>
  <si>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</si>
  <si>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</si>
  <si>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</si>
  <si>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</si>
  <si>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</si>
  <si>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</si>
  <si>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</si>
  <si>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</si>
  <si>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</si>
  <si>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</si>
  <si>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</si>
  <si>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</si>
  <si>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</si>
  <si>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</si>
  <si>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</si>
  <si>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</si>
  <si>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</si>
  <si>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</si>
  <si>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</si>
  <si>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</si>
  <si>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</si>
  <si>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</si>
  <si>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</si>
  <si>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</si>
  <si>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</si>
  <si>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</si>
  <si>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</si>
  <si>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</si>
  <si>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</si>
  <si>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</si>
  <si>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</si>
  <si>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</si>
  <si>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</si>
  <si>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</si>
  <si>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</si>
  <si>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</si>
  <si>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</si>
  <si>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</si>
  <si>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</si>
  <si>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</si>
  <si>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</si>
  <si>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</si>
  <si>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</si>
  <si>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</si>
  <si>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</si>
  <si>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</si>
  <si>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</si>
  <si>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</si>
  <si>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</si>
  <si>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</si>
  <si>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</si>
  <si>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</si>
  <si>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</si>
  <si>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</si>
  <si>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</si>
  <si>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</si>
  <si>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</si>
  <si>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</si>
  <si>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</si>
  <si>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</si>
  <si>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</si>
  <si>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</si>
  <si>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</si>
  <si>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</si>
  <si>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</si>
  <si>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</si>
  <si>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</si>
  <si>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</si>
  <si>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</si>
  <si>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</si>
  <si>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</si>
  <si>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</si>
  <si>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</si>
  <si>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</si>
  <si>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</si>
  <si>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</si>
  <si>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</si>
  <si>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</si>
  <si>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</si>
  <si>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</si>
  <si>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</si>
  <si>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</si>
  <si>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</si>
  <si>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</si>
  <si>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</si>
  <si>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</si>
  <si>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</si>
  <si>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</si>
  <si>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</si>
  <si>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</si>
  <si>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</si>
  <si>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</si>
  <si>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</si>
  <si>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</si>
  <si>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</si>
  <si>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</si>
  <si>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</si>
  <si>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</si>
  <si>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</si>
  <si>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</si>
  <si>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</si>
  <si>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</si>
  <si>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</si>
  <si>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</si>
  <si>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</si>
  <si>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</si>
  <si>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</si>
  <si>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</si>
  <si>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</si>
  <si>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</si>
  <si>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</si>
  <si>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</si>
  <si>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</si>
  <si>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</si>
  <si>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</si>
  <si>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</si>
  <si>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</si>
  <si>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</si>
  <si>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</si>
  <si>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</si>
  <si>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</si>
  <si>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</si>
  <si>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</si>
  <si>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</si>
  <si>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</si>
  <si>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</si>
  <si>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</si>
  <si>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</si>
  <si>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</si>
  <si>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</si>
  <si>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</si>
  <si>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</si>
  <si>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</si>
  <si>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</si>
  <si>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</si>
  <si>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</si>
  <si>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</si>
  <si>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</si>
  <si>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</si>
  <si>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</si>
  <si>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</si>
  <si>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</si>
  <si>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</si>
  <si>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</si>
  <si>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</si>
  <si>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</si>
  <si>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</si>
  <si>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</si>
  <si>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</si>
  <si>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</si>
  <si>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</si>
  <si>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</si>
  <si>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</si>
  <si>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</si>
  <si>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</si>
  <si>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</si>
  <si>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</si>
  <si>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</si>
  <si>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</si>
  <si>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</si>
  <si>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</si>
  <si>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</si>
  <si>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</si>
  <si>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</si>
  <si>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</si>
  <si>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</si>
  <si>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</si>
  <si>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</si>
  <si>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</si>
  <si>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</si>
  <si>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</si>
  <si>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</si>
  <si>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</si>
  <si>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</si>
  <si>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</si>
  <si>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</si>
  <si>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</si>
  <si>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</si>
  <si>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</si>
  <si>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</si>
  <si>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</si>
  <si>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</si>
  <si>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</si>
  <si>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</si>
  <si>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</si>
  <si>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</si>
  <si>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</si>
  <si>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</si>
  <si>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</si>
  <si>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</si>
  <si>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</si>
  <si>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</si>
  <si>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</si>
  <si>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</si>
  <si>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</si>
  <si>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</si>
  <si>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</si>
  <si>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</si>
  <si>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</si>
  <si>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</si>
  <si>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</si>
  <si>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</si>
  <si>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</si>
  <si>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</si>
  <si>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</si>
  <si>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</si>
  <si>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</si>
  <si>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</si>
  <si>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</si>
  <si>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</si>
  <si>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</si>
  <si>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</si>
  <si>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</si>
  <si>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</si>
  <si>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</si>
  <si>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</si>
  <si>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</si>
  <si>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</si>
  <si>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</si>
  <si>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</si>
  <si>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</si>
  <si>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</si>
  <si>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</si>
  <si>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</si>
  <si>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</si>
  <si>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</si>
  <si>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</si>
  <si>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</si>
  <si>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</si>
  <si>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</si>
  <si>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</si>
  <si>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</si>
  <si>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</si>
  <si>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</si>
  <si>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</si>
  <si>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</si>
  <si>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</si>
  <si>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</si>
  <si>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</si>
  <si>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</si>
  <si>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</si>
  <si>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</si>
  <si>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</si>
  <si>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</si>
  <si>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</si>
  <si>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</si>
  <si>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</si>
  <si>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</si>
  <si>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</si>
  <si>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</si>
  <si>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</si>
  <si>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</si>
  <si>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</si>
  <si>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</si>
  <si>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</si>
  <si>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</si>
  <si>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</si>
  <si>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</si>
  <si>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</si>
  <si>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</si>
  <si>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</si>
  <si>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</si>
  <si>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</si>
  <si>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</si>
  <si>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</si>
  <si>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</si>
  <si>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</si>
  <si>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</si>
  <si>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</si>
  <si>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</si>
  <si>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</si>
  <si>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</si>
  <si>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</si>
  <si>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</si>
  <si>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</si>
  <si>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</si>
  <si>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</si>
  <si>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</si>
  <si>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</si>
  <si>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</si>
  <si>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</si>
  <si>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</si>
  <si>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</si>
  <si>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</si>
  <si>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</si>
  <si>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</si>
  <si>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</si>
  <si>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</si>
  <si>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</si>
  <si>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</si>
  <si>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</si>
  <si>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</si>
  <si>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</si>
  <si>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</si>
  <si>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</si>
  <si>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</si>
  <si>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</si>
  <si>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</si>
  <si>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</si>
  <si>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</si>
  <si>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</si>
  <si>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</si>
  <si>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</si>
  <si>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</si>
  <si>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</si>
  <si>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</si>
  <si>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</si>
  <si>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</si>
  <si>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</si>
  <si>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</si>
  <si>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</si>
  <si>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</si>
  <si>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</si>
  <si>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</si>
  <si>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</si>
  <si>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</si>
  <si>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</si>
  <si>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</si>
  <si>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</si>
  <si>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</si>
  <si>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</si>
  <si>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</si>
  <si>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</si>
  <si>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</si>
  <si>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</si>
  <si>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</si>
  <si>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</si>
  <si>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</si>
  <si>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</si>
  <si>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</si>
  <si>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</si>
  <si>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</si>
  <si>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</si>
  <si>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</si>
  <si>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</si>
  <si>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</si>
  <si>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</si>
  <si>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</si>
  <si>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</si>
  <si>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</si>
  <si>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</si>
  <si>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</si>
  <si>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</si>
  <si>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</si>
  <si>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</si>
  <si>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</si>
  <si>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</si>
  <si>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</si>
  <si>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</si>
  <si>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</si>
  <si>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</si>
  <si>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</si>
  <si>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</si>
  <si>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</si>
  <si>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</si>
  <si>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</si>
  <si>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</si>
  <si>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</si>
  <si>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</si>
  <si>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</si>
  <si>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</si>
  <si>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</si>
  <si>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</si>
  <si>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</si>
  <si>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</si>
  <si>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</si>
  <si>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</si>
  <si>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</si>
  <si>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</si>
  <si>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</si>
  <si>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</si>
  <si>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</si>
  <si>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</si>
  <si>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</si>
  <si>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</si>
  <si>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</si>
  <si>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</si>
  <si>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</si>
  <si>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</si>
  <si>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</si>
  <si>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</si>
  <si>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</si>
  <si>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</si>
  <si>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</si>
  <si>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</si>
  <si>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</si>
  <si>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</si>
  <si>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</si>
  <si>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</si>
  <si>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</si>
  <si>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</si>
  <si>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</si>
  <si>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</si>
  <si>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</si>
  <si>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</si>
  <si>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</si>
  <si>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</si>
  <si>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</si>
  <si>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</si>
  <si>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</si>
  <si>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</si>
  <si>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</si>
  <si>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</si>
  <si>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</si>
  <si>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</si>
  <si>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</si>
  <si>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</si>
  <si>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</si>
  <si>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</si>
  <si>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</si>
  <si>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</si>
  <si>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</si>
  <si>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</si>
  <si>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</si>
  <si>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</si>
  <si>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</si>
  <si>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</si>
  <si>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</si>
  <si>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</si>
  <si>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</si>
  <si>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</si>
  <si>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</si>
  <si>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</si>
  <si>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</si>
  <si>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</si>
  <si>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</si>
  <si>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</si>
  <si>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</si>
  <si>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</si>
  <si>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</si>
  <si>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</si>
  <si>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</si>
  <si>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</si>
  <si>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</si>
  <si>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</si>
  <si>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</si>
  <si>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</si>
  <si>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</si>
  <si>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</si>
  <si>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</si>
  <si>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</si>
  <si>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</si>
  <si>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</si>
  <si>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</si>
  <si>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</si>
  <si>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</si>
  <si>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</si>
  <si>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</si>
  <si>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</si>
  <si>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</si>
  <si>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</si>
  <si>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</si>
  <si>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</si>
  <si>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</si>
  <si>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</si>
  <si>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</si>
  <si>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</si>
  <si>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</si>
  <si>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</si>
  <si>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</si>
  <si>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</si>
  <si>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</si>
  <si>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</si>
  <si>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</si>
  <si>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</si>
  <si>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</si>
  <si>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</si>
  <si>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</si>
  <si>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</si>
  <si>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</si>
  <si>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</si>
  <si>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</si>
  <si>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</si>
  <si>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</si>
  <si>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</si>
  <si>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</si>
  <si>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</si>
  <si>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</si>
  <si>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</si>
  <si>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</si>
  <si>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</si>
  <si>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</si>
  <si>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</si>
  <si>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</si>
  <si>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</si>
  <si>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</si>
  <si>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</si>
  <si>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</si>
  <si>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</si>
  <si>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</si>
  <si>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</si>
  <si>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</si>
  <si>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</si>
  <si>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</si>
  <si>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</si>
  <si>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</si>
  <si>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</si>
  <si>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</si>
  <si>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</si>
  <si>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</si>
  <si>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</si>
  <si>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</si>
  <si>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</si>
  <si>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</si>
  <si>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</si>
  <si>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</si>
  <si>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</si>
  <si>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</si>
  <si>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</si>
  <si>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</si>
  <si>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</si>
  <si>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</si>
  <si>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</si>
  <si>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</si>
  <si>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</si>
  <si>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</si>
  <si>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</si>
  <si>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</si>
  <si>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</si>
  <si>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</si>
  <si>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</si>
  <si>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</si>
  <si>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</si>
  <si>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</si>
  <si>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</si>
  <si>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</si>
  <si>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</si>
  <si>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</si>
  <si>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</si>
  <si>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</si>
  <si>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</si>
  <si>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</si>
  <si>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</si>
  <si>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</si>
  <si>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</si>
  <si>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</si>
  <si>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</si>
  <si>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</si>
  <si>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</si>
  <si>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</si>
  <si>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</si>
  <si>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</si>
  <si>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</si>
  <si>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</si>
  <si>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</si>
  <si>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</si>
  <si>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</si>
  <si>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</si>
  <si>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</si>
  <si>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</si>
  <si>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</si>
  <si>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</si>
  <si>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</si>
  <si>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</si>
  <si>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</si>
  <si>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</si>
  <si>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</si>
  <si>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</si>
  <si>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</si>
  <si>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</si>
  <si>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</si>
  <si>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</si>
  <si>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</si>
  <si>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</si>
  <si>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</si>
  <si>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</si>
  <si>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</si>
  <si>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</si>
  <si>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</si>
  <si>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</si>
  <si>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</si>
  <si>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</si>
  <si>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</si>
  <si>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</si>
  <si>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</si>
  <si>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</si>
  <si>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</si>
  <si>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</si>
  <si>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</si>
  <si>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</si>
  <si>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</si>
  <si>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</si>
  <si>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</si>
  <si>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</si>
  <si>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</si>
  <si>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</si>
  <si>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</si>
  <si>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</si>
  <si>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</si>
  <si>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</si>
  <si>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</si>
  <si>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</si>
  <si>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</si>
  <si>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</si>
  <si>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</si>
  <si>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</si>
  <si>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</si>
  <si>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</si>
  <si>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</si>
  <si>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</si>
  <si>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</si>
  <si>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</si>
  <si>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</si>
  <si>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</si>
  <si>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</si>
  <si>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</si>
  <si>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</si>
  <si>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</si>
  <si>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</si>
  <si>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</si>
  <si>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</si>
  <si>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</si>
  <si>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</si>
  <si>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</si>
  <si>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</si>
  <si>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</si>
  <si>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</si>
  <si>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</si>
  <si>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</si>
  <si>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</si>
  <si>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</si>
  <si>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</si>
  <si>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</si>
  <si>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</si>
  <si>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</si>
  <si>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</si>
  <si>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</si>
  <si>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</si>
  <si>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</si>
  <si>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</si>
  <si>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</si>
  <si>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</si>
  <si>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</si>
  <si>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</si>
  <si>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</si>
  <si>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</si>
  <si>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</si>
  <si>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</si>
  <si>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</si>
  <si>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</si>
  <si>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</si>
  <si>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</si>
  <si>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</si>
  <si>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</si>
  <si>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</si>
  <si>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</si>
  <si>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</si>
  <si>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</si>
  <si>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</si>
  <si>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</si>
  <si>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</si>
  <si>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</si>
  <si>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</si>
  <si>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</si>
  <si>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</si>
  <si>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</si>
  <si>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</si>
  <si>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</si>
  <si>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</si>
  <si>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</si>
  <si>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</si>
  <si>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</si>
  <si>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</si>
  <si>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</si>
  <si>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</si>
  <si>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</si>
  <si>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</si>
  <si>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</si>
  <si>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</si>
  <si>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</si>
  <si>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</si>
  <si>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</si>
  <si>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</si>
  <si>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</si>
  <si>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</si>
  <si>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</si>
  <si>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</si>
  <si>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</si>
  <si>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</si>
  <si>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</si>
  <si>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</si>
  <si>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</si>
  <si>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</si>
  <si>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</si>
  <si>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</si>
  <si>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</si>
  <si>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</si>
  <si>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</si>
  <si>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</si>
  <si>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</si>
  <si>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</si>
  <si>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</si>
  <si>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</si>
  <si>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</si>
  <si>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</si>
  <si>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</si>
  <si>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</si>
  <si>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</si>
  <si>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</si>
  <si>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</si>
  <si>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</si>
  <si>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</si>
  <si>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</si>
  <si>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</si>
  <si>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</si>
  <si>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</si>
  <si>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</si>
  <si>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</si>
  <si>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</si>
  <si>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</si>
  <si>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</si>
  <si>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</si>
  <si>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</si>
  <si>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</si>
  <si>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</si>
  <si>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</si>
  <si>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</si>
  <si>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</si>
  <si>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</si>
  <si>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</si>
  <si>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</si>
  <si>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</si>
  <si>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</si>
  <si>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</si>
  <si>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</si>
  <si>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</si>
  <si>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</si>
  <si>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</si>
  <si>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</si>
  <si>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</si>
  <si>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</si>
  <si>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</si>
  <si>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</si>
  <si>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</si>
  <si>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</si>
  <si>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</si>
  <si>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</si>
  <si>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</si>
  <si>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</si>
  <si>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</si>
  <si>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</si>
  <si>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</si>
  <si>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</si>
  <si>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</si>
  <si>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</si>
  <si>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</si>
  <si>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</si>
  <si>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</si>
  <si>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</si>
  <si>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</si>
  <si>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</si>
  <si>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</si>
  <si>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</si>
  <si>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</si>
  <si>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</si>
  <si>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</si>
  <si>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</si>
  <si>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</si>
  <si>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</si>
  <si>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</si>
  <si>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</si>
  <si>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</si>
  <si>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</si>
  <si>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</si>
  <si>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</si>
  <si>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</si>
  <si>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</si>
  <si>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</si>
  <si>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</si>
  <si>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</si>
  <si>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</si>
  <si>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</si>
  <si>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</si>
  <si>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</si>
  <si>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</si>
  <si>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</si>
  <si>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</si>
  <si>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</si>
  <si>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</si>
  <si>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</si>
  <si>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</si>
  <si>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</si>
  <si>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</si>
  <si>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</si>
  <si>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</si>
  <si>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</si>
  <si>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</si>
  <si>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</si>
  <si>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</si>
  <si>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</si>
  <si>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</si>
  <si>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</si>
  <si>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</si>
  <si>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</si>
  <si>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</si>
  <si>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</si>
  <si>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</si>
  <si>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</si>
  <si>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</si>
  <si>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</si>
  <si>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</si>
  <si>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</si>
  <si>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</si>
  <si>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</si>
  <si>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</si>
  <si>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</si>
  <si>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</si>
  <si>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</si>
  <si>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</si>
  <si>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</si>
  <si>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</si>
  <si>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</si>
  <si>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</si>
  <si>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</si>
  <si>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</si>
  <si>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</si>
  <si>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</si>
  <si>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</si>
  <si>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</si>
  <si>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</si>
  <si>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</si>
  <si>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</si>
  <si>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</si>
  <si>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</si>
  <si>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</si>
  <si>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</si>
  <si>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</si>
  <si>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</si>
  <si>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</si>
  <si>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</si>
  <si>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</si>
  <si>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</si>
  <si>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</si>
  <si>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</si>
  <si>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</si>
  <si>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</si>
  <si>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</si>
  <si>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</si>
  <si>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</si>
  <si>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</si>
  <si>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</si>
  <si>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</si>
  <si>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</si>
  <si>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</si>
  <si>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</si>
  <si>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</si>
  <si>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</si>
  <si>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</si>
  <si>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</si>
  <si>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</si>
  <si>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</si>
  <si>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</si>
  <si>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</si>
  <si>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</si>
  <si>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</si>
  <si>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</si>
  <si>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</si>
  <si>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</si>
  <si>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</si>
  <si>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</si>
  <si>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</si>
  <si>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</si>
  <si>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</si>
  <si>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</si>
  <si>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</si>
  <si>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</si>
  <si>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</si>
  <si>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</si>
  <si>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</si>
  <si>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</si>
  <si>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</si>
  <si>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</si>
  <si>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</si>
  <si>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</si>
  <si>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</si>
  <si>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</si>
  <si>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</si>
  <si>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</si>
  <si>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</si>
  <si>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</si>
  <si>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</si>
  <si>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</si>
  <si>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</si>
  <si>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</si>
  <si>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</si>
  <si>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</si>
  <si>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</si>
  <si>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</si>
  <si>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</si>
  <si>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</si>
  <si>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</si>
  <si>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</si>
  <si>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</si>
  <si>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</si>
  <si>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</si>
  <si>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</si>
  <si>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</si>
  <si>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</si>
  <si>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</si>
  <si>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</si>
  <si>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</si>
  <si>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</si>
  <si>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</si>
  <si>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</si>
  <si>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</si>
  <si>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</si>
  <si>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</si>
  <si>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</si>
  <si>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</si>
  <si>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</si>
  <si>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</si>
  <si>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</si>
  <si>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</si>
  <si>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</si>
  <si>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</si>
  <si>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</si>
  <si>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</si>
  <si>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</si>
  <si>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</si>
  <si>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</si>
  <si>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</si>
  <si>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</si>
  <si>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</si>
  <si>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</si>
  <si>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</si>
  <si>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</si>
  <si>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</si>
  <si>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</si>
  <si>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</si>
  <si>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</si>
  <si>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</si>
  <si>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</si>
  <si>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</si>
  <si>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</si>
  <si>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</si>
  <si>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</si>
  <si>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</si>
  <si>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</si>
  <si>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</si>
  <si>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</si>
  <si>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</si>
  <si>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</si>
  <si>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</si>
  <si>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</si>
  <si>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</si>
  <si>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</si>
  <si>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</si>
  <si>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</si>
  <si>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</si>
  <si>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</si>
  <si>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</si>
  <si>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</si>
  <si>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</si>
  <si>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</si>
  <si>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</si>
  <si>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</si>
  <si>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</si>
  <si>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</si>
  <si>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</si>
  <si>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</si>
  <si>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</si>
  <si>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</si>
  <si>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</si>
  <si>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</si>
  <si>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</si>
  <si>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</si>
  <si>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</si>
  <si>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</si>
  <si>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</si>
  <si>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</si>
  <si>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</si>
  <si>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</si>
  <si>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</si>
  <si>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</si>
  <si>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</si>
  <si>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</si>
  <si>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</si>
  <si>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</si>
  <si>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</si>
  <si>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</si>
  <si>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</si>
  <si>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</si>
  <si>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</si>
  <si>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</si>
  <si>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</si>
  <si>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</si>
  <si>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</si>
  <si>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</si>
  <si>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</si>
  <si>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</si>
  <si>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</si>
  <si>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</si>
  <si>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</si>
  <si>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</si>
  <si>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</si>
  <si>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</si>
  <si>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</si>
  <si>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</si>
  <si>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</si>
  <si>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</si>
  <si>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</si>
  <si>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</si>
  <si>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</si>
  <si>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</si>
  <si>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</si>
  <si>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</si>
  <si>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</si>
  <si>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</si>
  <si>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</si>
  <si>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</si>
  <si>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</si>
  <si>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</si>
  <si>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</si>
  <si>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</si>
  <si>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</si>
  <si>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</si>
  <si>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</si>
  <si>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</si>
  <si>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</si>
  <si>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</si>
  <si>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</si>
  <si>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</si>
  <si>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</si>
  <si>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</si>
  <si>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</si>
  <si>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</si>
  <si>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</si>
  <si>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</si>
  <si>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</si>
  <si>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</si>
  <si>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</si>
  <si>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</si>
  <si>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</si>
  <si>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</si>
  <si>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</si>
  <si>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</si>
  <si>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</si>
  <si>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</si>
  <si>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</si>
  <si>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</si>
  <si>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</si>
  <si>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</si>
  <si>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</si>
  <si>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</si>
  <si>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</si>
  <si>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</si>
  <si>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</si>
  <si>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</si>
  <si>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</si>
  <si>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</si>
  <si>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</si>
  <si>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</si>
  <si>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</si>
  <si>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</si>
  <si>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</si>
  <si>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</si>
  <si>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</si>
  <si>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</si>
  <si>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</si>
  <si>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</si>
  <si>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</si>
  <si>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</si>
  <si>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</si>
  <si>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</si>
  <si>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</si>
  <si>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</si>
  <si>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</si>
  <si>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</si>
  <si>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</si>
  <si>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</si>
  <si>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</si>
  <si>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</si>
  <si>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</si>
  <si>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</si>
  <si>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</si>
  <si>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</si>
  <si>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</si>
  <si>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</si>
  <si>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</si>
  <si>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</si>
  <si>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</si>
  <si>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</si>
  <si>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</si>
  <si>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</si>
  <si>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</si>
  <si>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</si>
  <si>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</si>
  <si>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</si>
  <si>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</si>
  <si>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</si>
  <si>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</si>
  <si>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</si>
  <si>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</si>
  <si>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</si>
  <si>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</si>
  <si>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</si>
  <si>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</si>
  <si>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</si>
  <si>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</si>
  <si>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</si>
  <si>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</si>
  <si>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</si>
  <si>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</si>
  <si>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</si>
  <si>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</si>
  <si>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</si>
  <si>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</si>
  <si>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</si>
  <si>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</si>
  <si>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</si>
  <si>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</si>
  <si>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</si>
  <si>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</si>
  <si>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</si>
  <si>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</si>
  <si>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</si>
  <si>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</si>
  <si>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</si>
  <si>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</si>
  <si>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</si>
  <si>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</si>
  <si>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</si>
  <si>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</si>
  <si>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</si>
  <si>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</si>
  <si>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</si>
  <si>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</si>
  <si>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</si>
  <si>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</si>
  <si>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</si>
  <si>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</si>
  <si>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</si>
  <si>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</si>
  <si>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</si>
  <si>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</si>
  <si>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</si>
  <si>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</si>
  <si>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</si>
  <si>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</si>
  <si>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</si>
  <si>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</si>
  <si>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</si>
  <si>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</si>
  <si>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</si>
  <si>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</si>
  <si>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</si>
  <si>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</si>
  <si>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</si>
  <si>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</si>
  <si>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</si>
  <si>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</si>
  <si>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</si>
  <si>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</si>
  <si>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</si>
  <si>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</si>
  <si>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</si>
  <si>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</si>
  <si>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</si>
  <si>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</si>
  <si>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</si>
  <si>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</si>
  <si>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</si>
  <si>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</si>
  <si>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</si>
  <si>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</si>
  <si>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</si>
  <si>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</si>
  <si>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</si>
  <si>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</si>
  <si>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</si>
  <si>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</si>
  <si>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</si>
  <si>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</si>
  <si>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</si>
  <si>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</si>
  <si>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</si>
  <si>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</si>
  <si>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</si>
  <si>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</si>
  <si>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</si>
  <si>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</si>
  <si>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</si>
  <si>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</si>
  <si>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</si>
  <si>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</si>
  <si>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</si>
  <si>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</si>
  <si>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</si>
  <si>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</si>
  <si>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</si>
  <si>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</si>
  <si>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</si>
  <si>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</si>
  <si>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</si>
  <si>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</si>
  <si>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</si>
  <si>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</si>
  <si>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</si>
  <si>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</si>
  <si>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</si>
  <si>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</si>
  <si>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</si>
  <si>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</si>
  <si>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</si>
  <si>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</si>
  <si>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</si>
  <si>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</si>
  <si>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</si>
  <si>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</si>
  <si>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</si>
  <si>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</si>
  <si>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</si>
  <si>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</si>
  <si>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</si>
  <si>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</si>
  <si>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</si>
  <si>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</si>
  <si>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</si>
  <si>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</si>
  <si>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</si>
  <si>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</si>
  <si>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</si>
  <si>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</si>
  <si>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</si>
  <si>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</si>
  <si>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</si>
  <si>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</si>
  <si>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</si>
  <si>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</si>
  <si>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</si>
  <si>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</si>
  <si>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</si>
  <si>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</si>
  <si>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</si>
  <si>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</si>
  <si>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</si>
  <si>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</si>
  <si>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</si>
  <si>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</si>
  <si>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</si>
  <si>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</si>
  <si>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</si>
  <si>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</si>
  <si>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</si>
  <si>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</si>
  <si>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</si>
  <si>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</si>
  <si>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</si>
  <si>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</si>
  <si>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</si>
  <si>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</si>
  <si>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</si>
  <si>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</si>
  <si>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</si>
  <si>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</si>
  <si>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</si>
  <si>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</si>
  <si>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</si>
  <si>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</si>
  <si>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</si>
  <si>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</si>
  <si>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</si>
  <si>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</si>
  <si>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</si>
  <si>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</si>
  <si>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</si>
  <si>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</si>
  <si>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</si>
  <si>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</si>
  <si>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</si>
  <si>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</si>
  <si>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</si>
  <si>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</si>
  <si>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</si>
  <si>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</si>
  <si>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</si>
  <si>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</si>
  <si>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</si>
  <si>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</si>
  <si>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</si>
  <si>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</si>
  <si>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</si>
  <si>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</si>
  <si>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</si>
  <si>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</si>
  <si>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</si>
  <si>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</si>
  <si>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</si>
  <si>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</si>
  <si>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</si>
  <si>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</si>
  <si>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</si>
  <si>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</si>
  <si>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</si>
  <si>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</si>
  <si>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</si>
  <si>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</si>
  <si>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</si>
  <si>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</si>
  <si>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</si>
  <si>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</si>
  <si>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</si>
  <si>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</si>
  <si>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</si>
  <si>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</si>
  <si>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</si>
  <si>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</si>
  <si>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</si>
  <si>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</si>
  <si>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</si>
  <si>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</si>
  <si>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</si>
  <si>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</si>
  <si>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</si>
  <si>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</si>
  <si>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</si>
  <si>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</si>
  <si>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</si>
  <si>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</si>
  <si>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</si>
  <si>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</si>
  <si>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</si>
  <si>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</si>
  <si>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</si>
  <si>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</si>
  <si>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</si>
  <si>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</si>
  <si>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</si>
  <si>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</si>
  <si>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</si>
  <si>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</si>
  <si>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</si>
  <si>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</si>
  <si>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</si>
  <si>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</si>
  <si>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</si>
  <si>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</si>
  <si>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</si>
  <si>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</si>
  <si>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</si>
  <si>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</si>
  <si>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</si>
  <si>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</si>
  <si>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</si>
  <si>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</si>
  <si>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</si>
  <si>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</si>
  <si>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</si>
  <si>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</si>
  <si>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</si>
  <si>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</si>
  <si>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</si>
  <si>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</si>
  <si>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</si>
  <si>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</si>
  <si>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</si>
  <si>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</si>
  <si>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</si>
  <si>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</si>
  <si>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</si>
  <si>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</si>
  <si>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</si>
  <si>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</si>
  <si>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</si>
  <si>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</si>
  <si>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</si>
  <si>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</si>
  <si>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</si>
  <si>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</si>
  <si>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</si>
  <si>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</si>
  <si>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</si>
  <si>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</si>
  <si>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</si>
  <si>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</si>
  <si>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</si>
  <si>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</si>
  <si>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</si>
  <si>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</si>
  <si>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</si>
  <si>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</si>
  <si>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</si>
  <si>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</si>
  <si>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</si>
  <si>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</si>
  <si>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</si>
  <si>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</si>
  <si>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</si>
  <si>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</si>
  <si>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</si>
  <si>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</si>
  <si>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</si>
  <si>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</si>
  <si>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</si>
  <si>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</si>
  <si>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</si>
  <si>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</si>
  <si>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</si>
  <si>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</si>
  <si>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</si>
  <si>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</si>
  <si>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</si>
  <si>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</si>
  <si>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</si>
  <si>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</si>
  <si>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</si>
  <si>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</si>
  <si>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</si>
  <si>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</si>
  <si>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</si>
  <si>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</si>
  <si>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</si>
  <si>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</si>
  <si>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</si>
  <si>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</si>
  <si>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</si>
  <si>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</si>
  <si>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</si>
  <si>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</si>
  <si>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</si>
  <si>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</si>
  <si>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</si>
  <si>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</si>
  <si>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</si>
  <si>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</si>
  <si>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</si>
  <si>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</si>
  <si>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</si>
  <si>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</si>
  <si>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</si>
  <si>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</si>
  <si>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</si>
  <si>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</si>
  <si>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</si>
  <si>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</si>
  <si>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</si>
  <si>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</si>
  <si>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</si>
  <si>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</si>
  <si>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</si>
  <si>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</si>
  <si>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</si>
  <si>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</si>
  <si>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</si>
  <si>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</si>
  <si>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</si>
  <si>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</si>
  <si>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</si>
  <si>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</si>
  <si>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</si>
  <si>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</si>
  <si>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</si>
  <si>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</si>
  <si>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</si>
  <si>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</si>
  <si>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</si>
  <si>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</si>
  <si>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</si>
  <si>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</si>
  <si>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</si>
  <si>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</si>
  <si>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</si>
  <si>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</si>
  <si>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</si>
  <si>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</si>
  <si>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</si>
  <si>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</si>
  <si>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</si>
  <si>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</si>
  <si>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</si>
  <si>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</si>
  <si>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</si>
  <si>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</si>
  <si>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</si>
  <si>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</si>
  <si>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</si>
  <si>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</si>
  <si>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</si>
  <si>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</si>
  <si>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</si>
  <si>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</si>
  <si>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</si>
  <si>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</si>
  <si>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</si>
  <si>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</si>
  <si>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</si>
  <si>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</si>
  <si>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</si>
  <si>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</si>
  <si>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</si>
  <si>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</si>
  <si>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</si>
  <si>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</si>
  <si>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</si>
  <si>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</si>
  <si>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</si>
  <si>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</si>
  <si>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</si>
  <si>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</si>
  <si>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</si>
  <si>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</si>
  <si>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</si>
  <si>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</si>
  <si>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</si>
  <si>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</si>
  <si>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</si>
  <si>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</si>
  <si>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</si>
  <si>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</si>
  <si>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</si>
  <si>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</si>
  <si>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</si>
  <si>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</si>
  <si>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</si>
  <si>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</si>
  <si>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</si>
  <si>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</si>
  <si>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</si>
  <si>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</si>
  <si>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</si>
  <si>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</si>
  <si>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</si>
  <si>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</si>
  <si>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</si>
  <si>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</si>
  <si>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</si>
  <si>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</si>
  <si>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</si>
  <si>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</si>
  <si>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</si>
  <si>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</si>
  <si>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</si>
  <si>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</si>
  <si>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</si>
  <si>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</si>
  <si>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</si>
  <si>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</si>
  <si>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</si>
  <si>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</si>
  <si>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</si>
  <si>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</si>
  <si>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</si>
  <si>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</si>
  <si>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</si>
  <si>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</si>
  <si>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</si>
  <si>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</si>
  <si>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</si>
  <si>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</si>
  <si>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</si>
  <si>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</si>
  <si>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</si>
  <si>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</si>
  <si>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</si>
  <si>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</si>
  <si>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</si>
  <si>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</si>
  <si>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</si>
  <si>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</si>
  <si>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</si>
  <si>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</si>
  <si>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</si>
  <si>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</si>
  <si>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</si>
  <si>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</si>
  <si>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</si>
  <si>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</si>
  <si>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</si>
  <si>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</si>
  <si>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</si>
  <si>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</si>
  <si>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</si>
  <si>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</si>
  <si>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</si>
  <si>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</si>
  <si>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</si>
  <si>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</si>
  <si>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</si>
  <si>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</si>
  <si>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</si>
  <si>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</si>
  <si>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</si>
  <si>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</si>
  <si>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</si>
  <si>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</si>
  <si>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</si>
  <si>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</si>
  <si>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</si>
  <si>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</si>
  <si>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</si>
  <si>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</si>
  <si>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</si>
  <si>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</si>
  <si>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</si>
  <si>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</si>
  <si>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</si>
  <si>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</si>
  <si>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</si>
  <si>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</si>
  <si>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</si>
  <si>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</si>
  <si>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</si>
  <si>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</si>
  <si>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</si>
  <si>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</si>
  <si>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</si>
  <si>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</si>
  <si>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</si>
  <si>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</si>
  <si>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</si>
  <si>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</si>
  <si>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</si>
  <si>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</si>
  <si>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</si>
  <si>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</si>
  <si>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</si>
  <si>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</si>
  <si>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</si>
  <si>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</si>
  <si>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</si>
  <si>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</si>
  <si>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</si>
  <si>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</si>
  <si>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</si>
  <si>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</si>
  <si>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</si>
  <si>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</si>
  <si>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</si>
  <si>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</si>
  <si>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</si>
  <si>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</si>
  <si>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</si>
  <si>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</si>
  <si>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</si>
  <si>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</si>
  <si>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</si>
  <si>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</si>
  <si>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</si>
  <si>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</si>
  <si>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</si>
  <si>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</si>
  <si>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</si>
  <si>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</si>
  <si>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</si>
  <si>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</si>
  <si>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</si>
  <si>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</si>
  <si>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</si>
  <si>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</si>
  <si>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</si>
  <si>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</si>
  <si>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</si>
  <si>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</si>
  <si>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</si>
  <si>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</si>
  <si>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</si>
  <si>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</si>
  <si>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</si>
  <si>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</si>
  <si>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</si>
  <si>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</si>
  <si>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</si>
  <si>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</si>
  <si>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</si>
  <si>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</si>
  <si>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</si>
  <si>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</si>
  <si>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</si>
  <si>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</si>
  <si>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</si>
  <si>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</si>
  <si>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</si>
  <si>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</si>
  <si>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</si>
  <si>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</si>
  <si>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</si>
  <si>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</si>
  <si>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</si>
  <si>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</si>
  <si>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</si>
  <si>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</si>
  <si>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</si>
  <si>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</si>
  <si>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</si>
  <si>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</si>
  <si>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</si>
  <si>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</si>
  <si>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</si>
  <si>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</si>
  <si>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</si>
  <si>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</si>
  <si>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</si>
  <si>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</si>
  <si>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</si>
  <si>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</si>
  <si>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</si>
  <si>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</si>
  <si>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</si>
  <si>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</si>
  <si>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</si>
  <si>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</si>
  <si>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</si>
  <si>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</si>
  <si>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</si>
  <si>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</si>
  <si>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</si>
  <si>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</si>
  <si>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</si>
  <si>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</si>
  <si>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</si>
  <si>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</si>
  <si>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</si>
  <si>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</si>
  <si>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</si>
  <si>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</si>
  <si>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</si>
  <si>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</si>
  <si>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</si>
  <si>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</si>
  <si>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</si>
  <si>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</si>
  <si>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</si>
  <si>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</si>
  <si>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</si>
  <si>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</si>
  <si>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</si>
  <si>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</si>
  <si>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</si>
  <si>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</si>
  <si>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</si>
  <si>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</si>
  <si>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</si>
  <si>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</si>
  <si>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</si>
  <si>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</si>
  <si>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</si>
  <si>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</si>
  <si>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</si>
  <si>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</si>
  <si>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</si>
  <si>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</si>
  <si>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</si>
  <si>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</si>
  <si>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</si>
  <si>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</si>
  <si>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</si>
  <si>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</si>
  <si>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</si>
  <si>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</si>
  <si>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</si>
  <si>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</si>
  <si>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</si>
  <si>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</si>
  <si>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</si>
  <si>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</si>
  <si>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</si>
  <si>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</si>
  <si>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</si>
  <si>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</si>
  <si>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</si>
  <si>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</si>
  <si>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</si>
  <si>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</si>
  <si>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</si>
  <si>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</si>
  <si>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</si>
  <si>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</si>
  <si>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</si>
  <si>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</si>
  <si>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</si>
  <si>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</si>
  <si>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</si>
  <si>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</si>
  <si>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</si>
  <si>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</si>
  <si>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</si>
  <si>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</si>
  <si>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</si>
  <si>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</si>
  <si>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</si>
  <si>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</si>
  <si>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</si>
  <si>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</si>
  <si>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</si>
  <si>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</si>
  <si>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</si>
  <si>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</si>
  <si>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</si>
  <si>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</si>
  <si>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</si>
  <si>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</si>
  <si>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</si>
  <si>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</si>
  <si>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</si>
  <si>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</si>
  <si>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</si>
  <si>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</si>
  <si>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</si>
  <si>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</si>
  <si>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</si>
  <si>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</si>
  <si>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</si>
  <si>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</si>
  <si>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</si>
  <si>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</si>
  <si>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</si>
  <si>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</si>
  <si>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</si>
  <si>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</si>
  <si>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</si>
  <si>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</si>
  <si>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</si>
  <si>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</si>
  <si>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</si>
  <si>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</si>
  <si>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</si>
  <si>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</si>
  <si>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</si>
  <si>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</si>
  <si>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</si>
  <si>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</si>
  <si>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</si>
  <si>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</si>
  <si>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</si>
  <si>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</si>
  <si>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</si>
  <si>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</si>
  <si>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</si>
  <si>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</si>
  <si>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</si>
  <si>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</si>
  <si>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</si>
  <si>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</si>
  <si>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</si>
  <si>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</si>
  <si>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</si>
  <si>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</si>
  <si>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</si>
  <si>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</si>
  <si>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</si>
  <si>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</si>
  <si>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</si>
  <si>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</si>
  <si>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</si>
  <si>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</si>
  <si>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</si>
  <si>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</si>
  <si>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</si>
  <si>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</si>
  <si>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</si>
  <si>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</si>
  <si>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</si>
  <si>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</si>
  <si>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</si>
  <si>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</si>
  <si>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</si>
  <si>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</si>
  <si>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</si>
  <si>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</si>
  <si>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</si>
  <si>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</si>
  <si>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</si>
  <si>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</si>
  <si>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</si>
  <si>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</si>
  <si>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</si>
  <si>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</si>
  <si>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</si>
  <si>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</si>
  <si>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</si>
  <si>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</si>
  <si>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</si>
  <si>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</si>
  <si>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</si>
  <si>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</si>
  <si>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</si>
  <si>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</si>
  <si>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</si>
  <si>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</si>
  <si>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</si>
  <si>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</si>
  <si>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</si>
  <si>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</si>
  <si>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</si>
  <si>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</si>
  <si>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</si>
  <si>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</si>
  <si>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</si>
  <si>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</si>
  <si>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</si>
  <si>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</si>
  <si>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</si>
  <si>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</si>
  <si>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</si>
  <si>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</si>
  <si>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</si>
  <si>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</si>
  <si>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</si>
  <si>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</si>
  <si>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</si>
  <si>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</si>
  <si>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</si>
  <si>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</si>
  <si>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</si>
  <si>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</si>
  <si>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</si>
  <si>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</si>
  <si>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</si>
  <si>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</si>
  <si>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</si>
  <si>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</si>
  <si>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</si>
  <si>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</si>
  <si>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</si>
  <si>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</si>
  <si>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</si>
  <si>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</si>
  <si>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</si>
  <si>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</si>
  <si>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</si>
  <si>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</si>
  <si>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</si>
  <si>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</si>
  <si>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</si>
  <si>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</si>
  <si>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</si>
  <si>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</si>
  <si>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</si>
  <si>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</si>
  <si>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</si>
  <si>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</si>
  <si>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</si>
  <si>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</si>
  <si>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</si>
  <si>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</si>
  <si>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</si>
  <si>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</si>
  <si>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</si>
  <si>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</si>
  <si>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</si>
  <si>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</si>
  <si>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</si>
  <si>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</si>
  <si>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</si>
  <si>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</si>
  <si>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</si>
  <si>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</si>
  <si>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</si>
  <si>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</si>
  <si>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</si>
  <si>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</si>
  <si>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</si>
  <si>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</si>
  <si>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</si>
  <si>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</si>
  <si>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</si>
  <si>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</si>
  <si>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</si>
  <si>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</si>
  <si>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</si>
  <si>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</si>
  <si>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</si>
  <si>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</si>
  <si>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</si>
  <si>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</si>
  <si>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</si>
  <si>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</si>
  <si>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</si>
  <si>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</si>
  <si>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</si>
  <si>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</si>
  <si>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</si>
  <si>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</si>
  <si>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</si>
  <si>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</si>
  <si>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</si>
  <si>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</si>
  <si>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</si>
  <si>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</si>
  <si>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</si>
  <si>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</si>
  <si>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</si>
  <si>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</si>
  <si>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</si>
  <si>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</si>
  <si>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</si>
  <si>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</si>
  <si>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</si>
  <si>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</si>
  <si>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</si>
  <si>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</si>
  <si>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</si>
  <si>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</si>
  <si>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</si>
  <si>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</si>
  <si>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</si>
  <si>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</si>
  <si>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</si>
  <si>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</si>
  <si>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</si>
  <si>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</si>
  <si>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</si>
  <si>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</si>
  <si>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</si>
  <si>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</si>
  <si>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</si>
  <si>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</si>
  <si>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</si>
  <si>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</si>
  <si>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</si>
  <si>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</si>
  <si>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</si>
  <si>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</si>
  <si>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</si>
  <si>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</si>
  <si>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</si>
  <si>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</si>
  <si>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</si>
  <si>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</si>
  <si>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</si>
  <si>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</si>
  <si>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</si>
  <si>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</si>
  <si>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</si>
  <si>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</si>
  <si>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</si>
  <si>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</si>
  <si>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</si>
  <si>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</si>
  <si>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</si>
  <si>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</si>
  <si>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</si>
  <si>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</si>
  <si>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</si>
  <si>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</si>
  <si>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</si>
  <si>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</si>
  <si>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</si>
  <si>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</si>
  <si>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</si>
  <si>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</si>
  <si>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</si>
  <si>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</si>
  <si>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</si>
  <si>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</si>
  <si>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</si>
  <si>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</si>
  <si>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</si>
  <si>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</si>
  <si>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</si>
  <si>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</si>
  <si>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</si>
  <si>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</si>
  <si>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</si>
  <si>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</si>
  <si>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</si>
  <si>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</si>
  <si>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</si>
  <si>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</si>
  <si>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</si>
  <si>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</si>
  <si>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</si>
  <si>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</si>
  <si>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</si>
  <si>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</si>
  <si>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</si>
  <si>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</si>
  <si>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</si>
  <si>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</si>
  <si>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</si>
  <si>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</si>
  <si>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</si>
  <si>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</si>
  <si>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</si>
  <si>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</si>
  <si>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</si>
  <si>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</si>
  <si>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</si>
  <si>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</si>
  <si>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</si>
  <si>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</si>
  <si>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</si>
  <si>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</si>
  <si>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</si>
  <si>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</si>
  <si>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</si>
  <si>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</si>
  <si>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</si>
  <si>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</si>
  <si>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</si>
  <si>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</si>
  <si>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</si>
  <si>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</si>
  <si>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</si>
  <si>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</si>
  <si>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</si>
  <si>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</si>
  <si>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</si>
  <si>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</si>
  <si>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</si>
  <si>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</si>
  <si>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</si>
  <si>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</si>
  <si>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</si>
  <si>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</si>
  <si>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</si>
  <si>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</si>
  <si>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</si>
  <si>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</si>
  <si>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</si>
  <si>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</si>
  <si>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</si>
  <si>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</si>
  <si>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</si>
  <si>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</si>
  <si>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</si>
  <si>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</si>
  <si>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</si>
  <si>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</si>
  <si>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</si>
  <si>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</si>
  <si>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</si>
  <si>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</si>
  <si>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</si>
  <si>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</si>
  <si>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</si>
  <si>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</si>
  <si>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</si>
  <si>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</si>
  <si>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</si>
  <si>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</si>
  <si>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</si>
  <si>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</si>
  <si>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</si>
  <si>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</si>
  <si>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</si>
  <si>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</si>
  <si>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</si>
  <si>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</si>
  <si>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</si>
  <si>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</si>
  <si>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</si>
  <si>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</si>
  <si>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</si>
  <si>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</si>
  <si>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</si>
  <si>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</si>
  <si>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</si>
  <si>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</si>
  <si>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</si>
  <si>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</si>
  <si>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</si>
  <si>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</si>
  <si>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</si>
  <si>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</si>
  <si>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</si>
  <si>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</si>
  <si>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</si>
  <si>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</si>
  <si>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</si>
  <si>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</si>
  <si>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</si>
  <si>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</si>
  <si>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</si>
  <si>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</si>
  <si>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</si>
  <si>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</si>
  <si>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</si>
  <si>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</si>
  <si>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</si>
  <si>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</si>
  <si>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</si>
  <si>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</si>
  <si>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</si>
  <si>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</si>
  <si>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</si>
  <si>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</si>
  <si>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</si>
  <si>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</si>
  <si>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</si>
  <si>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</si>
  <si>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</si>
  <si>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</si>
  <si>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</si>
  <si>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</si>
  <si>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</si>
  <si>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</si>
  <si>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</si>
  <si>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</si>
  <si>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</si>
  <si>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</si>
  <si>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</si>
  <si>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</si>
  <si>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</si>
  <si>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</si>
  <si>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</si>
  <si>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</si>
  <si>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</si>
  <si>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</si>
  <si>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</si>
  <si>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</si>
  <si>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</si>
  <si>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</si>
  <si>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</si>
  <si>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</si>
  <si>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</si>
  <si>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</si>
  <si>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</si>
  <si>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</si>
  <si>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</si>
  <si>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</si>
  <si>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</si>
  <si>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</si>
  <si>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</si>
  <si>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</si>
  <si>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</si>
  <si>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</si>
  <si>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</si>
  <si>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</si>
  <si>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</si>
  <si>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</si>
  <si>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</si>
  <si>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</si>
  <si>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</si>
  <si>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</si>
  <si>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</si>
  <si>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</si>
  <si>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</si>
  <si>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</si>
  <si>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</si>
  <si>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</si>
  <si>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</si>
  <si>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</si>
  <si>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</si>
  <si>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</si>
  <si>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</si>
  <si>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</si>
  <si>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</si>
  <si>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</si>
  <si>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</si>
  <si>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</si>
  <si>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</si>
  <si>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</si>
  <si>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</si>
  <si>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</si>
  <si>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</si>
  <si>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</si>
  <si>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</si>
  <si>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</si>
  <si>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</si>
  <si>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</si>
  <si>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</si>
  <si>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</si>
  <si>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</si>
  <si>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</si>
  <si>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</si>
  <si>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</si>
  <si>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</si>
  <si>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</si>
  <si>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</si>
  <si>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</si>
  <si>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</si>
  <si>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</si>
  <si>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</si>
  <si>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</si>
  <si>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</si>
  <si>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</si>
  <si>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</si>
  <si>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</si>
  <si>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</si>
  <si>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</si>
  <si>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</si>
  <si>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</si>
  <si>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</si>
  <si>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</si>
  <si>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</si>
  <si>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</si>
  <si>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</si>
  <si>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</si>
  <si>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</si>
  <si>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</si>
  <si>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</si>
  <si>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</si>
  <si>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</si>
  <si>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</si>
  <si>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</si>
  <si>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</si>
  <si>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</si>
  <si>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</si>
  <si>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</si>
  <si>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</si>
  <si>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</si>
  <si>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</si>
  <si>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</si>
  <si>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</si>
  <si>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</si>
  <si>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</si>
  <si>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</si>
  <si>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</si>
  <si>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</si>
  <si>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</si>
  <si>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</si>
  <si>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</si>
  <si>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</si>
  <si>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</si>
  <si>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</si>
  <si>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</si>
  <si>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</si>
  <si>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</si>
  <si>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</si>
  <si>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</si>
  <si>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</si>
  <si>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</si>
  <si>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</si>
  <si>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</si>
  <si>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</si>
  <si>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</si>
  <si>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</si>
  <si>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</si>
  <si>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</si>
  <si>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</si>
  <si>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</si>
  <si>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</si>
  <si>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</si>
  <si>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</si>
  <si>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</si>
  <si>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</si>
  <si>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</si>
  <si>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</si>
  <si>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</si>
  <si>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</si>
  <si>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</si>
  <si>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</si>
  <si>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</si>
  <si>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</si>
  <si>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</si>
  <si>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</si>
  <si>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</si>
  <si>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</si>
  <si>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</si>
  <si>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</si>
  <si>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</si>
  <si>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</si>
  <si>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</si>
  <si>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</si>
  <si>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</si>
  <si>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</si>
  <si>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</si>
  <si>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</si>
  <si>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</si>
  <si>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</si>
  <si>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</si>
  <si>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</si>
  <si>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</si>
  <si>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</si>
  <si>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</si>
  <si>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</si>
  <si>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</si>
  <si>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</si>
  <si>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</si>
  <si>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</si>
  <si>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</si>
  <si>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</si>
  <si>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</si>
  <si>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</si>
  <si>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</si>
  <si>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</si>
  <si>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</si>
  <si>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</si>
  <si>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</si>
  <si>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</si>
  <si>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</si>
  <si>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</si>
  <si>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</si>
  <si>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</si>
  <si>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</si>
  <si>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</si>
  <si>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</si>
  <si>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</si>
  <si>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</si>
  <si>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</si>
  <si>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</si>
  <si>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</si>
  <si>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</si>
  <si>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</si>
  <si>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</si>
  <si>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</si>
  <si>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</si>
  <si>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</si>
  <si>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</si>
  <si>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</si>
  <si>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</si>
  <si>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</si>
  <si>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</si>
  <si>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</si>
  <si>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</si>
  <si>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</si>
  <si>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</si>
  <si>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</si>
  <si>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</si>
  <si>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</si>
  <si>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</si>
  <si>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</si>
  <si>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</si>
  <si>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</si>
  <si>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</si>
  <si>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</si>
  <si>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</si>
  <si>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</si>
  <si>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</si>
  <si>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</si>
  <si>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</si>
  <si>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</si>
  <si>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</si>
  <si>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</si>
  <si>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</si>
  <si>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</si>
  <si>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</si>
  <si>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</si>
  <si>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</si>
  <si>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</si>
  <si>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</si>
  <si>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</si>
  <si>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</si>
  <si>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</si>
  <si>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</si>
  <si>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</si>
  <si>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</si>
  <si>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</si>
  <si>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</si>
  <si>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</si>
  <si>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</si>
  <si>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</si>
  <si>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</si>
  <si>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</si>
  <si>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</si>
  <si>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</si>
  <si>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</si>
  <si>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</si>
  <si>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</si>
  <si>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</si>
  <si>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</si>
  <si>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</si>
  <si>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</si>
  <si>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</si>
  <si>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</si>
  <si>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</si>
  <si>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</si>
  <si>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</si>
  <si>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</si>
  <si>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</si>
  <si>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</si>
  <si>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</si>
  <si>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</si>
  <si>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</si>
  <si>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</si>
  <si>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</si>
  <si>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</si>
  <si>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</si>
  <si>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</si>
  <si>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</si>
  <si>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</si>
  <si>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</si>
  <si>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</si>
  <si>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</si>
  <si>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</si>
  <si>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</si>
  <si>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</si>
  <si>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</si>
  <si>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</si>
  <si>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</si>
  <si>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</si>
  <si>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</si>
  <si>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</si>
  <si>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</si>
  <si>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</si>
  <si>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</si>
  <si>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</si>
  <si>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</si>
  <si>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</si>
  <si>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</si>
  <si>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</si>
  <si>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</si>
  <si>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</si>
  <si>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</si>
  <si>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</si>
  <si>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</si>
  <si>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</si>
  <si>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</si>
  <si>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</si>
  <si>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</si>
  <si>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</si>
  <si>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</si>
  <si>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</si>
  <si>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</si>
  <si>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</si>
  <si>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</si>
  <si>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</si>
  <si>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</si>
  <si>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</si>
  <si>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</si>
  <si>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</si>
  <si>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</si>
  <si>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</si>
  <si>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</si>
  <si>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</si>
  <si>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</si>
  <si>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</si>
  <si>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</si>
  <si>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</si>
  <si>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</si>
  <si>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</si>
  <si>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</si>
  <si>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</si>
  <si>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</si>
  <si>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</si>
  <si>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</si>
  <si>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</si>
  <si>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</si>
  <si>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</si>
  <si>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</si>
  <si>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</si>
  <si>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</si>
  <si>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</si>
  <si>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</si>
  <si>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</si>
  <si>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</si>
  <si>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</si>
  <si>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</si>
  <si>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</si>
  <si>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</si>
  <si>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</si>
  <si>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</si>
  <si>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</si>
  <si>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</si>
  <si>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</si>
  <si>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</si>
  <si>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</si>
  <si>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</si>
  <si>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</si>
  <si>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</si>
  <si>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</si>
  <si>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</si>
  <si>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</si>
  <si>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</si>
  <si>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</si>
  <si>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</si>
  <si>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</si>
  <si>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</si>
  <si>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</si>
  <si>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</si>
  <si>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</si>
  <si>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</si>
  <si>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</si>
  <si>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</si>
  <si>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</si>
  <si>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</si>
  <si>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</si>
  <si>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</si>
  <si>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</si>
  <si>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</si>
  <si>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</si>
  <si>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</si>
  <si>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</si>
  <si>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</si>
  <si>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</si>
  <si>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</si>
  <si>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</si>
  <si>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</si>
  <si>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</si>
  <si>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</si>
  <si>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</si>
  <si>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</si>
  <si>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</si>
  <si>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</si>
  <si>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</si>
  <si>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</si>
  <si>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</si>
  <si>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</si>
  <si>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</si>
  <si>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</si>
  <si>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</si>
  <si>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</si>
  <si>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</si>
  <si>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</si>
  <si>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</si>
  <si>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</si>
  <si>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</si>
  <si>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</si>
  <si>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</si>
  <si>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</si>
  <si>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</si>
  <si>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</si>
  <si>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</si>
  <si>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</si>
  <si>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</si>
  <si>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</si>
  <si>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</si>
  <si>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</si>
  <si>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</si>
  <si>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</si>
  <si>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</si>
  <si>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</si>
  <si>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</si>
  <si>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</si>
  <si>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</si>
  <si>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</si>
  <si>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</si>
  <si>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</si>
  <si>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</si>
  <si>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</si>
  <si>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</si>
  <si>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</si>
  <si>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</si>
  <si>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</si>
  <si>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</si>
  <si>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</si>
  <si>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</si>
  <si>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</si>
  <si>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</si>
  <si>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</si>
  <si>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</si>
  <si>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</si>
  <si>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</si>
  <si>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</si>
  <si>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</si>
  <si>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</si>
  <si>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</si>
  <si>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</si>
  <si>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</si>
  <si>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</si>
  <si>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</si>
  <si>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</si>
  <si>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</si>
  <si>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</si>
  <si>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</si>
  <si>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</si>
  <si>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</si>
  <si>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</si>
  <si>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</si>
  <si>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</si>
  <si>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</si>
  <si>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</si>
  <si>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</si>
  <si>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</si>
  <si>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</si>
  <si>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</si>
  <si>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</si>
  <si>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</si>
  <si>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</si>
  <si>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</si>
  <si>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</si>
  <si>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</si>
  <si>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</si>
  <si>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</si>
  <si>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</si>
  <si>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</si>
  <si>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</si>
  <si>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</si>
  <si>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</si>
  <si>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</si>
  <si>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</si>
  <si>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</si>
  <si>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</si>
  <si>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</si>
  <si>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</si>
  <si>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</si>
  <si>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</si>
  <si>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</si>
  <si>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</si>
  <si>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</si>
  <si>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</si>
  <si>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</si>
  <si>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</si>
  <si>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</si>
  <si>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</si>
  <si>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</si>
  <si>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</si>
  <si>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</si>
  <si>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</si>
  <si>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</si>
  <si>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</si>
  <si>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</si>
  <si>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</si>
  <si>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</si>
  <si>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</si>
  <si>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</si>
  <si>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</si>
  <si>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</si>
  <si>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</si>
  <si>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</si>
  <si>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</si>
  <si>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</si>
  <si>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</si>
  <si>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</si>
  <si>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</si>
  <si>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</si>
  <si>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</si>
  <si>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</si>
  <si>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</si>
  <si>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</si>
  <si>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</si>
  <si>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</si>
  <si>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</si>
  <si>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</si>
  <si>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</si>
  <si>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</si>
  <si>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</si>
  <si>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</si>
  <si>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</si>
  <si>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</si>
  <si>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</si>
  <si>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</si>
  <si>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</si>
  <si>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</si>
  <si>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</si>
  <si>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</si>
  <si>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</si>
  <si>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</si>
  <si>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</si>
  <si>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</si>
  <si>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</si>
  <si>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</si>
  <si>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</si>
  <si>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</si>
  <si>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</si>
  <si>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</si>
  <si>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</si>
  <si>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</si>
  <si>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</si>
  <si>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</si>
  <si>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</si>
  <si>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</si>
  <si>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</si>
  <si>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</si>
  <si>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</si>
  <si>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</si>
  <si>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</si>
  <si>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</si>
  <si>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</si>
  <si>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</si>
  <si>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</si>
  <si>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</si>
  <si>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</si>
  <si>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</si>
  <si>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</si>
  <si>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</si>
  <si>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</si>
  <si>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</si>
  <si>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</si>
  <si>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</si>
  <si>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</si>
  <si>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</si>
  <si>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</si>
  <si>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</si>
  <si>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</si>
  <si>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</si>
  <si>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</si>
  <si>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</si>
  <si>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</si>
  <si>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</si>
  <si>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</si>
  <si>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</si>
  <si>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</si>
  <si>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</si>
  <si>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</si>
  <si>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</si>
  <si>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</si>
  <si>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</si>
  <si>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</si>
  <si>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</si>
  <si>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</si>
  <si>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</si>
  <si>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</si>
  <si>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</si>
  <si>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</si>
  <si>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</si>
  <si>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</si>
  <si>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</si>
  <si>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</si>
  <si>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</si>
  <si>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</si>
  <si>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</si>
  <si>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</si>
  <si>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</si>
  <si>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</si>
  <si>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</si>
  <si>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</si>
  <si>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</si>
  <si>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</si>
  <si>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</si>
  <si>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</si>
  <si>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</si>
  <si>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</si>
  <si>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</si>
  <si>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</si>
  <si>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</si>
  <si>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</si>
  <si>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</si>
  <si>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</si>
  <si>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</si>
  <si>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</si>
  <si>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</si>
  <si>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</si>
  <si>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</si>
  <si>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</si>
  <si>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</si>
  <si>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</si>
  <si>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</si>
  <si>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</si>
  <si>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</si>
  <si>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</si>
  <si>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</si>
  <si>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</si>
  <si>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</si>
  <si>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</si>
  <si>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</si>
  <si>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</si>
  <si>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</si>
  <si>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</si>
  <si>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</si>
  <si>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</si>
  <si>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</si>
  <si>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</si>
  <si>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</si>
  <si>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</si>
  <si>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</si>
  <si>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</si>
  <si>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</si>
  <si>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</si>
  <si>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</si>
  <si>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</si>
  <si>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</si>
  <si>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</si>
  <si>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</si>
  <si>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</si>
  <si>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</si>
  <si>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</si>
  <si>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</si>
  <si>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</si>
  <si>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</si>
  <si>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</si>
  <si>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</si>
  <si>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</si>
  <si>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</si>
  <si>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</si>
  <si>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</si>
  <si>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</si>
  <si>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</si>
  <si>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</si>
  <si>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</si>
  <si>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</si>
  <si>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</si>
  <si>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</si>
  <si>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</si>
  <si>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</si>
  <si>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</si>
  <si>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</si>
  <si>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</si>
  <si>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</si>
  <si>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</si>
  <si>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</si>
  <si>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</si>
  <si>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</si>
  <si>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</si>
  <si>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</si>
  <si>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</si>
  <si>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</si>
  <si>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</si>
  <si>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</si>
  <si>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</si>
  <si>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</si>
  <si>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</si>
  <si>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</si>
  <si>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</si>
  <si>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</si>
  <si>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</si>
  <si>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</si>
  <si>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</si>
  <si>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</si>
  <si>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</si>
  <si>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</si>
  <si>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</si>
  <si>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</si>
  <si>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</si>
  <si>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</si>
  <si>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</si>
  <si>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</si>
  <si>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</si>
  <si>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</si>
  <si>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</si>
  <si>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</si>
  <si>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</si>
  <si>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</si>
  <si>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</si>
  <si>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</si>
  <si>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</si>
  <si>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</si>
  <si>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</si>
  <si>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</si>
  <si>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</si>
  <si>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</si>
  <si>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</si>
  <si>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</si>
  <si>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</si>
  <si>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</si>
  <si>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</si>
  <si>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</si>
  <si>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</si>
  <si>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</si>
  <si>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</si>
  <si>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</si>
  <si>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</si>
  <si>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</si>
  <si>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</si>
  <si>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</si>
  <si>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</si>
  <si>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</si>
  <si>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</si>
  <si>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</si>
  <si>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</si>
  <si>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</si>
  <si>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</si>
  <si>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</si>
  <si>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</si>
  <si>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</si>
  <si>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</si>
  <si>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</si>
  <si>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</si>
  <si>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</si>
  <si>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</si>
  <si>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</si>
  <si>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</si>
  <si>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</si>
  <si>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</si>
  <si>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</si>
  <si>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</si>
  <si>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</si>
  <si>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</si>
  <si>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</si>
  <si>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</si>
  <si>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</si>
  <si>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</si>
  <si>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</si>
  <si>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</si>
  <si>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</si>
  <si>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</si>
  <si>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</si>
  <si>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</si>
  <si>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</si>
  <si>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</si>
  <si>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</si>
  <si>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</si>
  <si>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</si>
  <si>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</si>
  <si>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</si>
  <si>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</si>
  <si>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</si>
  <si>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</si>
  <si>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</si>
  <si>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</si>
  <si>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</si>
  <si>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</si>
  <si>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</si>
  <si>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</si>
  <si>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</si>
  <si>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</si>
  <si>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</si>
  <si>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</si>
  <si>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</si>
  <si>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</si>
  <si>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</si>
  <si>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</si>
  <si>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</si>
  <si>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</si>
  <si>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</si>
  <si>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</si>
  <si>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</si>
  <si>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</si>
  <si>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</si>
  <si>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</si>
  <si>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</si>
  <si>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</si>
  <si>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</si>
  <si>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</si>
  <si>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</si>
  <si>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</si>
  <si>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</si>
  <si>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</si>
  <si>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</si>
  <si>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</si>
  <si>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</si>
  <si>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</si>
  <si>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</si>
  <si>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</si>
  <si>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</si>
  <si>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</si>
  <si>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</si>
  <si>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</si>
  <si>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</si>
  <si>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</si>
  <si>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</si>
  <si>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</si>
  <si>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</si>
  <si>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</si>
  <si>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</si>
  <si>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</si>
  <si>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</si>
  <si>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</si>
  <si>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</si>
  <si>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</si>
  <si>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</si>
  <si>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</si>
  <si>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</si>
  <si>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</si>
  <si>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</si>
  <si>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</si>
  <si>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</si>
  <si>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</si>
  <si>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</si>
  <si>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</si>
  <si>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</si>
  <si>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</si>
  <si>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</si>
  <si>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</si>
  <si>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</si>
  <si>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</si>
  <si>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</si>
  <si>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</si>
  <si>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</si>
  <si>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</si>
  <si>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</si>
  <si>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</si>
  <si>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</si>
  <si>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</si>
  <si>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</si>
  <si>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</si>
  <si>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</si>
  <si>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</si>
  <si>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</si>
  <si>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</si>
  <si>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</si>
  <si>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</si>
  <si>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</si>
  <si>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</si>
  <si>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</si>
  <si>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</si>
  <si>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</si>
  <si>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</si>
  <si>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</si>
  <si>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</si>
  <si>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</si>
  <si>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</si>
  <si>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</si>
  <si>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</si>
  <si>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</si>
  <si>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</si>
  <si>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</si>
  <si>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</si>
  <si>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</si>
  <si>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</si>
  <si>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</si>
  <si>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</si>
  <si>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</si>
  <si>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</si>
  <si>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</si>
  <si>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</si>
  <si>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</si>
  <si>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</si>
  <si>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</si>
  <si>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</si>
  <si>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</si>
  <si>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</si>
  <si>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</si>
  <si>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</si>
  <si>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</si>
  <si>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</si>
  <si>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</si>
  <si>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</si>
  <si>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</si>
  <si>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</si>
  <si>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</si>
  <si>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</si>
  <si>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</si>
  <si>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</si>
  <si>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</si>
  <si>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</si>
  <si>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</si>
  <si>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</si>
  <si>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</si>
  <si>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</si>
  <si>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</si>
  <si>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</si>
  <si>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</si>
  <si>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</si>
  <si>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</si>
  <si>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</si>
  <si>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</si>
  <si>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</si>
  <si>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</si>
  <si>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</si>
  <si>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</si>
  <si>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</si>
  <si>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</si>
  <si>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</si>
  <si>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</si>
  <si>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</si>
  <si>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</si>
  <si>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</si>
  <si>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</si>
  <si>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</si>
  <si>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</si>
  <si>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</si>
  <si>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</si>
  <si>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</si>
  <si>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</si>
  <si>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</si>
  <si>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</si>
  <si>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</si>
  <si>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</si>
  <si>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</si>
  <si>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</si>
  <si>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</si>
  <si>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</si>
  <si>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</si>
  <si>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</si>
  <si>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</si>
  <si>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</si>
  <si>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</si>
  <si>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</si>
  <si>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</si>
  <si>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</si>
  <si>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</si>
  <si>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</si>
  <si>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</si>
  <si>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</si>
  <si>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</si>
  <si>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</si>
  <si>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</si>
  <si>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</si>
  <si>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</si>
  <si>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</si>
  <si>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</si>
  <si>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</si>
  <si>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</si>
  <si>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</si>
  <si>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</si>
  <si>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</si>
  <si>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</si>
  <si>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</si>
  <si>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</si>
  <si>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</si>
  <si>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</si>
  <si>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</si>
  <si>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</si>
  <si>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</si>
  <si>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</si>
  <si>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</si>
  <si>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</si>
  <si>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</si>
  <si>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</si>
  <si>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</si>
  <si>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</si>
  <si>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</si>
  <si>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</si>
  <si>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</si>
  <si>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</si>
  <si>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</si>
  <si>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</si>
  <si>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</si>
  <si>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</si>
  <si>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</si>
  <si>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</si>
  <si>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</si>
  <si>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</si>
  <si>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</si>
  <si>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</si>
  <si>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</si>
  <si>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</si>
  <si>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</si>
  <si>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</si>
  <si>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</si>
  <si>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</si>
  <si>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</si>
  <si>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</si>
  <si>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</si>
  <si>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</si>
  <si>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</si>
  <si>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</si>
  <si>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</si>
  <si>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</si>
  <si>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</si>
  <si>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</si>
  <si>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</si>
  <si>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</si>
  <si>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</si>
  <si>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</si>
  <si>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</si>
  <si>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</si>
  <si>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</si>
  <si>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</si>
  <si>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</si>
  <si>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</si>
  <si>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</si>
  <si>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</si>
  <si>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</si>
  <si>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</si>
  <si>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</si>
  <si>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</si>
  <si>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</si>
  <si>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</si>
  <si>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</si>
  <si>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</si>
  <si>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</si>
  <si>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</si>
  <si>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</si>
  <si>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</si>
  <si>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</si>
  <si>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</si>
  <si>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</si>
  <si>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</si>
  <si>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</si>
  <si>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</si>
  <si>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</si>
  <si>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</si>
  <si>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</si>
  <si>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</si>
  <si>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</si>
  <si>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</si>
  <si>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</si>
  <si>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</si>
  <si>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</si>
  <si>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</si>
  <si>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</si>
  <si>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</si>
  <si>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</si>
  <si>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</si>
  <si>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</si>
  <si>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</si>
  <si>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</si>
  <si>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</si>
  <si>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</si>
  <si>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</si>
  <si>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</si>
  <si>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</si>
  <si>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</si>
  <si>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</si>
  <si>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</si>
  <si>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</si>
  <si>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</si>
  <si>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</si>
  <si>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</si>
  <si>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</si>
  <si>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</si>
  <si>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</si>
  <si>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</si>
  <si>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</si>
  <si>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</si>
  <si>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</si>
  <si>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</si>
  <si>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</si>
  <si>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</si>
  <si>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</si>
  <si>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</si>
  <si>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</si>
  <si>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</si>
  <si>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</si>
  <si>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</si>
  <si>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</si>
  <si>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</si>
  <si>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</si>
  <si>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</si>
  <si>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</si>
  <si>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</si>
  <si>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</si>
  <si>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</si>
  <si>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</si>
  <si>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</si>
  <si>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</si>
  <si>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</si>
  <si>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</si>
  <si>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</si>
  <si>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</si>
  <si>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</si>
  <si>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</si>
  <si>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</si>
  <si>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</si>
  <si>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</si>
  <si>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</si>
  <si>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</si>
  <si>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</si>
  <si>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</si>
  <si>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</si>
  <si>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</si>
  <si>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</si>
  <si>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</si>
  <si>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</si>
  <si>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</si>
  <si>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</si>
  <si>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</si>
  <si>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</si>
  <si>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</si>
  <si>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</si>
  <si>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</si>
  <si>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</si>
  <si>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</si>
  <si>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</si>
  <si>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</si>
  <si>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</si>
  <si>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</si>
  <si>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</si>
  <si>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</si>
  <si>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</si>
  <si>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</si>
  <si>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</si>
  <si>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</si>
  <si>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</si>
  <si>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</si>
  <si>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</si>
  <si>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</si>
  <si>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</si>
  <si>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</si>
  <si>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</si>
  <si>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</si>
  <si>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</si>
  <si>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</si>
  <si>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</si>
  <si>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</si>
  <si>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</si>
  <si>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</si>
  <si>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</si>
  <si>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</si>
  <si>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</si>
  <si>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</si>
  <si>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</si>
  <si>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</si>
  <si>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</si>
  <si>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</si>
  <si>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</si>
  <si>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</si>
  <si>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</si>
  <si>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</si>
  <si>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</si>
  <si>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</si>
  <si>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</si>
  <si>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</si>
  <si>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</si>
  <si>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</si>
  <si>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</si>
  <si>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</si>
  <si>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</si>
  <si>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</si>
  <si>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</si>
  <si>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</si>
  <si>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</si>
  <si>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</si>
  <si>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</si>
  <si>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</si>
  <si>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</si>
  <si>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</si>
  <si>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</si>
  <si>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</si>
  <si>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</si>
  <si>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</si>
  <si>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</si>
  <si>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</si>
  <si>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</si>
  <si>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</si>
  <si>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</si>
  <si>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</si>
  <si>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</si>
  <si>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</si>
  <si>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</si>
  <si>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</si>
  <si>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</si>
  <si>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</si>
  <si>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</si>
  <si>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</si>
  <si>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</si>
  <si>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</si>
  <si>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</si>
  <si>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</si>
  <si>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</si>
  <si>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</si>
  <si>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</si>
  <si>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</si>
  <si>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</si>
  <si>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</si>
  <si>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</si>
  <si>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</si>
  <si>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</si>
  <si>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</si>
  <si>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</si>
  <si>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</si>
  <si>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</si>
  <si>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</si>
  <si>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</si>
  <si>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</si>
  <si>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</si>
  <si>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</si>
  <si>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</si>
  <si>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</si>
  <si>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</si>
  <si>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</si>
  <si>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</si>
  <si>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</si>
  <si>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</si>
  <si>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</si>
  <si>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</si>
  <si>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</si>
  <si>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</si>
  <si>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</si>
  <si>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</si>
  <si>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</si>
  <si>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</si>
  <si>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</si>
  <si>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</si>
  <si>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</si>
  <si>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</si>
  <si>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</si>
  <si>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</si>
  <si>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</si>
  <si>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</si>
  <si>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</si>
  <si>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</si>
  <si>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</si>
  <si>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</si>
  <si>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</si>
  <si>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</si>
  <si>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</si>
  <si>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</si>
  <si>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</si>
  <si>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</si>
  <si>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</si>
  <si>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</si>
  <si>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</si>
  <si>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</si>
  <si>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</si>
  <si>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</si>
  <si>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</si>
  <si>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</si>
  <si>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</si>
  <si>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</si>
  <si>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</si>
  <si>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</si>
  <si>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</si>
  <si>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</si>
  <si>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</si>
  <si>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</si>
  <si>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</si>
  <si>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</si>
  <si>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</si>
  <si>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</si>
  <si>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</si>
  <si>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</si>
  <si>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</si>
  <si>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</si>
  <si>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</si>
  <si>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</si>
  <si>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</si>
  <si>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</si>
  <si>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</si>
  <si>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</si>
  <si>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</si>
  <si>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</si>
  <si>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</si>
  <si>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</si>
  <si>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</si>
  <si>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</si>
  <si>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</si>
  <si>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</si>
  <si>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</si>
  <si>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</si>
  <si>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</si>
  <si>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</si>
  <si>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</si>
  <si>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</si>
  <si>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</si>
  <si>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</si>
  <si>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</si>
  <si>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</si>
  <si>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</si>
  <si>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</si>
  <si>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</si>
  <si>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</si>
  <si>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</si>
  <si>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</si>
  <si>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</si>
  <si>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</si>
  <si>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</si>
  <si>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</si>
  <si>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</si>
  <si>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</si>
  <si>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</si>
  <si>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</si>
  <si>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</si>
  <si>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</si>
  <si>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</si>
  <si>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</si>
  <si>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</si>
  <si>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</si>
  <si>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</si>
  <si>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</si>
  <si>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</si>
  <si>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</si>
  <si>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</si>
  <si>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</si>
  <si>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</si>
  <si>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</si>
  <si>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</si>
  <si>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</si>
  <si>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</si>
  <si>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</si>
  <si>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</si>
  <si>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</si>
  <si>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</si>
  <si>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</si>
  <si>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</si>
  <si>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</si>
  <si>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</si>
  <si>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</si>
  <si>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</si>
  <si>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</si>
  <si>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</si>
  <si>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</si>
  <si>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</si>
  <si>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</si>
  <si>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</si>
  <si>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</si>
  <si>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</si>
  <si>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</si>
  <si>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</si>
  <si>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</si>
  <si>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</si>
  <si>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</si>
  <si>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</si>
  <si>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</si>
  <si>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</si>
  <si>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</si>
  <si>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</si>
  <si>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</si>
  <si>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</si>
  <si>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</si>
  <si>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</si>
  <si>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</si>
  <si>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</si>
  <si>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</si>
  <si>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</si>
  <si>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</si>
  <si>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</si>
  <si>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</si>
  <si>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</si>
  <si>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</si>
  <si>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</si>
  <si>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</si>
  <si>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</si>
  <si>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</si>
  <si>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</si>
  <si>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</si>
  <si>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</si>
  <si>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</si>
  <si>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</si>
  <si>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</si>
  <si>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</si>
  <si>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</si>
  <si>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</si>
  <si>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</si>
  <si>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</si>
  <si>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</si>
  <si>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</si>
  <si>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</si>
  <si>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</si>
  <si>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</si>
  <si>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</si>
  <si>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</si>
  <si>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</si>
  <si>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</si>
  <si>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</si>
  <si>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</si>
  <si>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</si>
  <si>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</si>
  <si>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</si>
  <si>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</si>
  <si>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</si>
  <si>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</si>
  <si>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</si>
  <si>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</si>
  <si>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</si>
  <si>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</si>
  <si>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</si>
  <si>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</si>
  <si>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</si>
  <si>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</si>
  <si>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</si>
  <si>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</si>
  <si>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</si>
  <si>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</si>
  <si>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</si>
  <si>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</si>
  <si>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</si>
  <si>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</si>
  <si>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</si>
  <si>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</si>
  <si>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</si>
  <si>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</si>
  <si>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</si>
  <si>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</si>
  <si>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</si>
  <si>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</si>
  <si>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</si>
  <si>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</si>
  <si>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</si>
  <si>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</si>
  <si>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</si>
  <si>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</si>
  <si>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</si>
  <si>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</si>
  <si>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</si>
  <si>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</si>
  <si>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</si>
  <si>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</si>
  <si>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</si>
  <si>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</si>
  <si>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</si>
  <si>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</si>
  <si>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</si>
  <si>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</si>
  <si>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</si>
  <si>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</si>
  <si>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</si>
  <si>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</si>
  <si>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</si>
  <si>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</si>
  <si>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</si>
  <si>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</si>
  <si>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</si>
  <si>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</si>
  <si>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</si>
  <si>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</si>
  <si>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</si>
  <si>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</si>
  <si>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</si>
  <si>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</si>
  <si>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</si>
  <si>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</si>
  <si>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</si>
  <si>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</si>
  <si>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</si>
  <si>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</si>
  <si>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</si>
  <si>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</si>
  <si>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</si>
  <si>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</si>
  <si>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</si>
  <si>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</si>
  <si>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</si>
  <si>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</si>
  <si>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</si>
  <si>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</si>
  <si>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</si>
  <si>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</si>
  <si>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</si>
  <si>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</si>
  <si>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</si>
  <si>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</si>
  <si>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</si>
  <si>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</si>
  <si>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</si>
  <si>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</si>
  <si>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</si>
  <si>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</si>
  <si>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</si>
  <si>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</si>
  <si>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</si>
  <si>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</si>
  <si>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</si>
  <si>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</si>
  <si>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</si>
  <si>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</si>
  <si>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</si>
  <si>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</si>
  <si>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</si>
  <si>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</si>
  <si>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</si>
  <si>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</si>
  <si>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</si>
  <si>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</si>
  <si>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</si>
  <si>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</si>
  <si>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</si>
  <si>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</si>
  <si>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</si>
  <si>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</si>
  <si>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</si>
  <si>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</si>
  <si>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</si>
  <si>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</si>
  <si>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</si>
  <si>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</si>
  <si>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</si>
  <si>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</si>
  <si>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</si>
  <si>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</si>
  <si>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</si>
  <si>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</si>
  <si>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</si>
  <si>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</si>
  <si>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</si>
  <si>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</si>
  <si>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</si>
  <si>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</si>
  <si>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</si>
  <si>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</si>
  <si>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</si>
  <si>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</si>
  <si>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</si>
  <si>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</si>
  <si>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</si>
  <si>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</si>
  <si>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</si>
  <si>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</si>
  <si>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</si>
  <si>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</si>
  <si>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</si>
  <si>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</si>
  <si>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</si>
  <si>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</si>
  <si>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</si>
  <si>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</si>
  <si>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</si>
  <si>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</si>
  <si>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</si>
  <si>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</si>
  <si>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</si>
  <si>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</si>
  <si>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</si>
  <si>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</si>
  <si>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</si>
  <si>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</si>
  <si>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</si>
  <si>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</si>
  <si>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</si>
  <si>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</si>
  <si>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</si>
  <si>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</si>
  <si>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</si>
  <si>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</si>
  <si>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</si>
  <si>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</si>
  <si>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</si>
  <si>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</si>
  <si>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</si>
  <si>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</si>
  <si>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</si>
  <si>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</si>
  <si>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</si>
  <si>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</si>
  <si>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</si>
  <si>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</si>
  <si>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</si>
  <si>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</si>
  <si>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</si>
  <si>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</si>
  <si>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</si>
  <si>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</si>
  <si>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</si>
  <si>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</si>
  <si>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</si>
  <si>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</si>
  <si>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</si>
  <si>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</si>
  <si>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</si>
  <si>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</si>
  <si>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</si>
  <si>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</si>
  <si>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</si>
  <si>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</si>
  <si>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</si>
  <si>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</si>
  <si>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</si>
  <si>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</si>
  <si>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</si>
  <si>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</si>
  <si>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</si>
  <si>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</si>
  <si>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</si>
  <si>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</si>
  <si>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</si>
  <si>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</si>
  <si>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</si>
  <si>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</si>
  <si>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</si>
  <si>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</si>
  <si>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</si>
  <si>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</si>
  <si>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</si>
  <si>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</si>
  <si>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</si>
  <si>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</si>
  <si>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</si>
  <si>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</si>
  <si>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</si>
  <si>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</si>
  <si>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</si>
  <si>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</si>
  <si>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</si>
  <si>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</si>
  <si>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</si>
  <si>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</si>
  <si>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</si>
  <si>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</si>
  <si>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</si>
  <si>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</si>
  <si>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</si>
  <si>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</si>
  <si>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</si>
  <si>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</si>
  <si>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</si>
  <si>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</si>
  <si>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</si>
  <si>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</si>
  <si>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</si>
  <si>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</si>
  <si>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</si>
  <si>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</si>
  <si>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</si>
  <si>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</si>
  <si>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</si>
  <si>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</si>
  <si>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</si>
  <si>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</si>
  <si>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</si>
  <si>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</si>
  <si>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</si>
  <si>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</si>
  <si>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</si>
  <si>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</si>
  <si>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</si>
  <si>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</si>
  <si>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</si>
  <si>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</si>
  <si>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</si>
  <si>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</si>
  <si>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</si>
  <si>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</si>
  <si>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</si>
  <si>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</si>
  <si>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</si>
  <si>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</si>
  <si>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</si>
  <si>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</si>
  <si>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</si>
  <si>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</si>
  <si>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</si>
  <si>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</si>
  <si>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</si>
  <si>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</si>
  <si>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</si>
  <si>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</si>
  <si>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</si>
  <si>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</si>
  <si>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</si>
  <si>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</si>
  <si>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</si>
  <si>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</si>
  <si>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</si>
  <si>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</si>
  <si>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</si>
  <si>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</si>
  <si>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</si>
  <si>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</si>
  <si>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</si>
  <si>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</si>
  <si>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</si>
  <si>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</si>
  <si>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</si>
  <si>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</si>
  <si>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</si>
  <si>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</si>
  <si>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</si>
  <si>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</si>
  <si>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</si>
  <si>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</si>
  <si>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</si>
  <si>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</si>
  <si>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</si>
  <si>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</si>
  <si>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</si>
  <si>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</si>
  <si>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</si>
  <si>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</si>
  <si>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</si>
  <si>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</si>
  <si>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</si>
  <si>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</si>
  <si>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</si>
  <si>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</si>
  <si>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</si>
  <si>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</si>
  <si>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</si>
  <si>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</si>
  <si>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</si>
  <si>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</si>
  <si>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</si>
  <si>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</si>
  <si>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</si>
  <si>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</si>
  <si>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</si>
  <si>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</si>
  <si>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</si>
  <si>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</si>
  <si>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</si>
  <si>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</si>
  <si>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</si>
  <si>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</si>
  <si>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</si>
  <si>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</si>
  <si>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</si>
  <si>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</si>
  <si>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</si>
  <si>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</si>
  <si>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</si>
  <si>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</si>
  <si>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</si>
  <si>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</si>
  <si>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</si>
  <si>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</si>
  <si>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</si>
  <si>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</si>
  <si>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</si>
  <si>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</si>
  <si>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</si>
  <si>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</si>
  <si>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</si>
  <si>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</si>
  <si>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</si>
  <si>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</si>
  <si>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</si>
  <si>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</si>
  <si>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</si>
  <si>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</si>
  <si>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</si>
  <si>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</si>
  <si>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</si>
  <si>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</si>
  <si>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</si>
  <si>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</si>
  <si>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</si>
  <si>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</si>
  <si>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</si>
  <si>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</si>
  <si>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</si>
  <si>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</si>
  <si>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</si>
  <si>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</si>
  <si>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</si>
  <si>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</si>
  <si>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</si>
  <si>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</si>
  <si>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</si>
  <si>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</si>
  <si>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</si>
  <si>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</si>
  <si>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</si>
  <si>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</si>
  <si>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</si>
  <si>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</si>
  <si>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</si>
  <si>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</si>
  <si>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</si>
  <si>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</si>
  <si>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</si>
  <si>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</si>
  <si>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</si>
  <si>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</si>
  <si>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</si>
  <si>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</si>
  <si>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</si>
  <si>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</si>
  <si>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</si>
  <si>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</si>
  <si>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</si>
  <si>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</si>
  <si>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</si>
  <si>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</si>
  <si>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</si>
  <si>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</si>
  <si>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</si>
  <si>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</si>
  <si>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</si>
  <si>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</si>
  <si>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</si>
  <si>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</si>
  <si>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</si>
  <si>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</si>
  <si>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</si>
  <si>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</si>
  <si>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</si>
  <si>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</si>
  <si>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</si>
  <si>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</si>
  <si>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</si>
  <si>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</si>
  <si>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</si>
  <si>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</si>
  <si>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</si>
  <si>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</si>
  <si>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</si>
  <si>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</si>
  <si>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</si>
  <si>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</si>
  <si>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</si>
  <si>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</si>
  <si>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</si>
  <si>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</si>
  <si>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</si>
  <si>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</si>
  <si>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</si>
  <si>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</si>
  <si>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</si>
  <si>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</si>
  <si>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</si>
  <si>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</si>
  <si>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</si>
  <si>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</si>
  <si>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</si>
  <si>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</si>
  <si>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</si>
  <si>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</si>
  <si>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</si>
  <si>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</si>
  <si>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</si>
  <si>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</si>
  <si>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</si>
  <si>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</si>
  <si>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</si>
  <si>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</si>
  <si>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</si>
  <si>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</si>
  <si>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</si>
  <si>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</si>
  <si>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</si>
  <si>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</si>
  <si>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</si>
  <si>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</si>
  <si>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</si>
  <si>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</si>
  <si>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</si>
  <si>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</si>
  <si>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</si>
  <si>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</si>
  <si>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</si>
  <si>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</si>
  <si>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</si>
  <si>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</si>
  <si>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</si>
  <si>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</si>
  <si>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</si>
  <si>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</si>
  <si>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</si>
  <si>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</si>
  <si>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</si>
  <si>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</si>
  <si>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</si>
  <si>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</si>
  <si>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</si>
  <si>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</si>
  <si>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</si>
  <si>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</si>
  <si>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</si>
  <si>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</si>
  <si>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</si>
  <si>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</si>
  <si>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</si>
  <si>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</si>
  <si>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</si>
  <si>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</si>
  <si>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</si>
  <si>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</si>
  <si>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</si>
  <si>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</si>
  <si>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</si>
  <si>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</si>
  <si>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</si>
  <si>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</si>
  <si>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</si>
  <si>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</si>
  <si>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</si>
  <si>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</si>
  <si>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</si>
  <si>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</si>
  <si>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</si>
  <si>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</si>
  <si>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</si>
  <si>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</si>
  <si>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</si>
  <si>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</si>
  <si>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</si>
  <si>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</si>
  <si>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</si>
  <si>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</si>
  <si>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</si>
  <si>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</si>
  <si>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</si>
  <si>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</si>
  <si>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</si>
  <si>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</si>
  <si>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</si>
  <si>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</si>
  <si>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</si>
  <si>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</si>
  <si>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</si>
  <si>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</si>
  <si>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</si>
  <si>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</si>
  <si>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</si>
  <si>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</si>
  <si>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</si>
  <si>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</si>
  <si>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</si>
  <si>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</si>
  <si>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</si>
  <si>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</si>
  <si>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</si>
  <si>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</si>
  <si>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</si>
  <si>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</si>
  <si>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</si>
  <si>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</si>
  <si>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</si>
  <si>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</si>
  <si>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</si>
  <si>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</si>
  <si>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</si>
  <si>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</si>
  <si>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</si>
  <si>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</si>
  <si>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</si>
  <si>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</si>
  <si>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</si>
  <si>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</si>
  <si>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</si>
  <si>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</si>
  <si>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</si>
  <si>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</si>
  <si>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</si>
  <si>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</si>
  <si>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</si>
  <si>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</si>
  <si>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</si>
  <si>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</si>
  <si>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</si>
  <si>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</si>
  <si>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</si>
  <si>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</si>
  <si>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</si>
  <si>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</si>
  <si>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</si>
  <si>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</si>
  <si>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</si>
  <si>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</si>
  <si>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</si>
  <si>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</si>
  <si>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</si>
  <si>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</si>
  <si>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</si>
  <si>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</si>
  <si>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</si>
  <si>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</si>
  <si>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</si>
  <si>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</si>
  <si>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</si>
  <si>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</si>
  <si>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</si>
  <si>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</si>
  <si>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</si>
  <si>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</si>
  <si>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</si>
  <si>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</si>
  <si>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</si>
  <si>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</si>
  <si>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</si>
  <si>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</si>
  <si>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</si>
  <si>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</si>
  <si>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</si>
  <si>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</si>
  <si>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</si>
  <si>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</si>
  <si>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</si>
  <si>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</si>
  <si>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</si>
  <si>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</si>
  <si>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</si>
  <si>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</si>
  <si>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</si>
  <si>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</si>
  <si>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</si>
  <si>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</si>
  <si>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</si>
  <si>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</si>
  <si>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</si>
  <si>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</si>
  <si>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</si>
  <si>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</si>
  <si>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</si>
  <si>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</si>
  <si>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</si>
  <si>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</si>
  <si>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</si>
  <si>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</si>
  <si>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</si>
  <si>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</si>
  <si>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</si>
  <si>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</si>
  <si>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</si>
  <si>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</si>
  <si>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</si>
  <si>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</si>
  <si>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</si>
  <si>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</si>
  <si>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</si>
  <si>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</si>
  <si>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</si>
  <si>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</si>
  <si>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</si>
  <si>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</si>
  <si>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</si>
  <si>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</si>
  <si>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</si>
  <si>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</si>
  <si>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</si>
  <si>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</si>
  <si>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</si>
  <si>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</si>
  <si>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</si>
  <si>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</si>
  <si>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</si>
  <si>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</si>
  <si>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</si>
  <si>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</si>
  <si>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</si>
  <si>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</si>
  <si>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</si>
  <si>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</si>
  <si>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</si>
  <si>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</si>
  <si>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</si>
  <si>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</si>
  <si>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</si>
  <si>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</si>
  <si>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</si>
  <si>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</si>
  <si>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</si>
  <si>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</si>
  <si>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</si>
  <si>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</si>
  <si>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</si>
  <si>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</si>
  <si>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</si>
  <si>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</si>
  <si>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</si>
  <si>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</si>
  <si>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</si>
  <si>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</si>
  <si>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</si>
  <si>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</si>
  <si>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</si>
  <si>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</si>
  <si>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</si>
  <si>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</si>
  <si>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</si>
  <si>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</si>
  <si>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</si>
  <si>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</si>
  <si>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</si>
  <si>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</si>
  <si>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</si>
  <si>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</si>
  <si>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</si>
  <si>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</si>
  <si>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</si>
  <si>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</si>
  <si>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</si>
  <si>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</si>
  <si>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</si>
  <si>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</si>
  <si>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</si>
  <si>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</si>
  <si>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</si>
  <si>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</si>
  <si>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</si>
  <si>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</si>
  <si>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</si>
  <si>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</si>
  <si>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</si>
  <si>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</si>
  <si>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</si>
  <si>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</si>
  <si>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</si>
  <si>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</si>
  <si>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</si>
  <si>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</si>
  <si>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</si>
  <si>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PCM-20251129-00000010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</si>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</sst>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327.06670439814479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45990.015130324071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45990.015130324071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45990.015130324071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45990.015130324071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45990.015130324071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45990.015130324071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45990.015130324071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45990.015130324071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45990.015130324071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45990.015130324071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45990.015130324071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45990.015130324071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45990.015130324071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45990.015130324071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45990.015130324071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45990.015130324071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45990.015130324071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45990.015130324071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45990.015130324071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45990.015130324071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45990.015130324071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45990.015130324071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45990.015130324071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45990.015130324071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45990.015130324071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45990.015130324071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45990.015130324071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45990.015130324071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45990.015130324071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45990.015130324071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45990.015130324071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45990.015130324071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45990.015130324071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45990.015130324071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45990.015130324071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45990.015130324071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165.01529236110946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5.627711342589464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45990.015130324071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45990.015130324071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45990.015130324071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45990.015130324071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45990.015130324071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45990.015130324071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45990.015130324071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45990.015130324071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45990.015130324071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45990.015130324071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45990.015130324071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45990.015130324071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45990.015130324071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45990.015130324071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45990.015130324071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45990.015130324071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45990.015130324071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45990.015130324071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45990.015130324071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45990.015130324071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45990.015130324071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45990.015130324071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45990.015130324071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45990.015130324071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45990.015130324071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45990.015130324071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45990.015130324071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45990.015130324071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45990.015130324071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45990.015130324071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45990.015130324071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45990.015130324071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45990.015130324071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45990.015130324071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45990.015130324071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45990.015130324071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45990.015130324071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45990.015130324071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45990.015130324071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45990.015130324071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45990.015130324071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45990.015130324071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45990.015130324071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45990.015130324071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45990.015130324071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45990.015130324071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45990.015130324071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45990.015130324071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45990.015130324071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45990.015130324071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45990.015130324071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45990.015130324071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45990.015130324071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45990.015130324071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45990.015130324071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45990.015130324071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45990.015130324071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45990.015130324071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45990.015130324071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45990.015130324071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45990.015130324071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45990.015130324071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45990.015130324071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45990.015130324071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45990.015130324071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45990.015130324071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45990.015130324071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45990.015130324071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45990.015130324071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45990.015130324071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45990.015130324071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45990.015130324071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45990.015130324071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45990.015130324071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45990.015130324071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45990.015130324071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45990.015130324071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45990.015130324071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45990.015130324071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45990.015130324071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45990.015130324071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45990.015130324071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45990.015130324071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45990.015130324071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45990.015130324071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45990.015130324071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45990.015130324071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45990.015130324071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45990.015130324071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45990.015130324071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45990.015130324071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45990.015130324071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45990.015130324071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45990.015130324071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45990.015130324071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45990.015130324071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45990.015130324071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45990.015130324071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45990.015130324071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45990.015130324071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45990.015130324071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45990.015130324071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45990.015130324071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45990.015130324071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45990.015130324071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45990.015130324071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45990.015130324071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45990.015130324071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45990.015130324071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45990.015130324071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45990.015130324071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45990.015130324071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45990.015130324071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45990.015130324071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45990.015130324071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45990.015130324071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45990.015130324071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45990.015130324071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45990.015130324071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45990.015130324071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45990.015130324071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45990.015130324071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45990.015130324071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45990.015130324071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45990.015130324071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45990.015130324071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45990.015130324071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45990.015130324071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45990.015130324071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45990.015130324071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45990.015130324071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45990.015130324071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45990.015130324071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45990.015130324071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45990.015130324071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45990.015130324071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45990.015130324071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45990.015130324071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45990.015130324071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45990.015130324071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45990.015130324071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45990.015130324071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45990.015130324071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45990.015130324071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45990.015130324071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45990.015130324071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45990.015130324071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45990.015130324071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45990.015130324071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45990.015130324071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45990.015130324071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45990.015130324071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45990.015130324071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45990.015130324071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45990.015130324071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45990.015130324071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45990.015130324071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45990.015130324071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45990.015130324071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45990.015130324071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45990.015130324071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45990.015130324071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45990.015130324071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45990.015130324071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45990.015130324071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45990.015130324071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45990.015130324071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45990.015130324071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45990.015130324071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45990.015130324071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45990.015130324071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45990.015130324071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45990.015130324071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45990.015130324071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45990.015130324071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45990.015130324071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45990.015130324071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45990.015130324071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45990.015130324071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45990.015130324071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45990.015130324071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45990.015130324071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45990.015130324071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45990.015130324071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45990.015130324071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45990.015130324071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45990.015130324071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45990.015130324071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45990.015130324071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45990.015130324071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45990.015130324071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45990.015130324071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45990.015130324071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45990.015130324071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45990.015130324071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45990.015130324071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45990.015130324071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45990.015130324071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45990.015130324071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45990.015130324071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45990.015130324071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45990.015130324071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45990.015130324071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45990.015130324071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45990.015130324071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45990.015130324071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45990.015130324071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45990.015130324071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45990.015130324071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45990.015130324071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45990.015130324071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45990.015130324071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45990.015130324071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45990.015130324071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45990.015130324071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45990.015130324071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45990.015130324071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45990.015130324071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45990.015130324071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45990.015130324071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45990.015130324071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45990.015130324071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45990.015130324071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45990.015130324071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45990.015130324071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45990.015130324071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45990.015130324071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45990.015130324071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45990.015130324071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45990.015130324071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45990.015130324071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45990.015130324071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45990.015130324071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45990.015130324071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45990.015130324071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45990.015130324071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45990.015130324071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45990.015130324071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45990.015130324071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45990.015130324071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45990.015130324071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45990.015130324071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45990.015130324071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45990.015130324071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45990.015130324071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45990.015130324071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45990.015130324071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45990.015130324071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45990.015130324071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45990.015130324071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45990.015130324071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45990.015130324071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45990.015130324071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45990.015130324071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45990.015130324071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45990.015130324071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45990.015130324071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45990.015130324071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45990.015130324071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45990.015130324071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45990.015130324071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45990.015130324071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45990.015130324071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45990.015130324071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45990.015130324071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45990.015130324071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45990.015130324071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45990.015130324071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45990.015130324071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45990.015130324071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45990.015130324071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45990.015130324071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45990.015130324071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45990.015130324071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45990.015130324071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45990.015130324071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45990.015130324071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45990.015130324071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45990.015130324071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45990.015130324071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45990.015130324071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45990.015130324071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45990.015130324071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45990.015130324071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45990.015130324071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45990.015130324071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45990.015130324071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45990.015130324071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45990.015130324071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45990.015130324071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45990.015130324071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45990.015130324071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45990.015130324071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45990.015130324071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45990.015130324071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45990.015130324071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45990.015130324071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45990.015130324071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45990.015130324071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45990.015130324071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45990.015130324071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45990.015130324071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45990.015130324071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45990.015130324071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45990.015130324071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45990.015130324071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45990.015130324071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45990.015130324071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45990.015130324071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45990.015130324071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45990.015130324071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45990.015130324071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45990.015130324071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45990.015130324071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45990.015130324071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45990.015130324071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45990.015130324071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45990.015130324071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45990.015130324071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45990.015130324071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45990.015130324071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45990.015130324071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45990.015130324071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45990.015130324071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45990.015130324071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45990.015130324071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45990.015130324071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45990.015130324071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45990.015130324071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45990.015130324071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45990.015130324071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45990.015130324071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45990.015130324071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45990.015130324071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45990.015130324071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45990.015130324071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45990.015130324071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45990.015130324071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45990.015130324071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45990.015130324071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45990.015130324071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45990.015130324071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45990.015130324071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45990.015130324071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45990.015130324071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45990.015130324071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45990.015130324071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45990.015130324071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45990.015130324071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45990.015130324071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45990.015130324071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45990.015130324071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45990.015130324071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45990.015130324071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45990.015130324071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45990.015130324071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45990.015130324071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45990.015130324071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45990.015130324071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45990.015130324071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45990.015130324071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45990.015130324071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45990.015130324071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45990.015130324071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45990.015130324071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45990.015130324071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45990.015130324071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45990.015130324071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45990.015130324071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45990.015130324071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45990.015130324071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45990.015130324071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45990.015130324071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45990.015130324071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45990.015130324071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45990.015130324071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45990.015130324071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45990.015130324071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45990.015130324071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45990.015130324071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45990.015130324071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45990.015130324071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45990.015130324071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45990.015130324071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45990.015130324071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45990.015130324071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45990.015130324071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45990.015130324071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45990.015130324071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45990.015130324071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45990.015130324071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45990.015130324071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45990.015130324071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45990.015130324071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45990.015130324071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45990.015130324071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45990.015130324071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45990.015130324071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45990.015130324071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45990.015130324071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45990.015130324071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45990.015130324071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45990.015130324071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45990.015130324071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45990.015130324071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45990.015130324071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45990.015130324071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45990.015130324071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45990.015130324071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45990.015130324071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45990.015130324071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45990.015130324071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45990.015130324071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45990.015130324071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45990.015130324071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45990.015130324071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45990.015130324071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45990.015130324071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45990.015130324071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45990.015130324071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45990.015130324071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45990.015130324071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45990.015130324071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45990.015130324071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45990.015130324071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45990.015130324071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45990.015130324071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45990.015130324071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45990.015130324071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45990.015130324071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45990.015130324071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45990.015130324071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45990.015130324071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45990.015130324071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45990.015130324071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45990.015130324071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45990.015130324071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45990.015130324071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45990.015130324071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45990.015130324071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45990.015130324071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45990.015130324071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45990.015130324071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45990.015130324071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45990.015130324071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45990.015130324071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45990.015130324071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45990.015130324071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45990.015130324071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45990.015130324071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45990.015130324071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45990.015130324071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45990.015130324071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45990.015130324071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45990.015130324071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45990.015130324071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45990.015130324071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45990.015130324071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45990.015130324071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45990.015130324071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45990.015130324071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45990.015130324071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45990.015130324071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45990.015130324071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45990.015130324071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45990.015130324071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45990.015130324071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45990.015130324071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45990.015130324071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45990.015130324071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45990.015130324071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45990.015130324071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45990.015130324071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45990.015130324071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45990.015130324071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45990.015130324071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45990.015130324071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45990.015130324071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45990.015130324071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45990.015130324071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45990.015130324071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45990.015130324071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45990.015130324071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45990.015130324071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45990.015130324071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45990.015130324071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45990.015130324071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45990.015130324071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45990.015130324071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45990.015130324071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45990.015130324071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45990.015130324071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45990.015130324071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45990.015130324071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45990.015130324071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45990.015130324071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45990.015130324071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45990.015130324071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45990.015130324071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45990.015130324071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45990.015130324071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45990.015130324071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45990.015130324071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45990.015130324071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45990.015130324071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45990.015130324071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45990.015130324071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45990.015130324071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45990.015130324071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45990.015130324071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45990.015130324071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45990.015130324071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45990.015130324071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45990.015130324071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45990.015130324071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45990.015130324071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45990.015130324071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45990.015130324071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45990.015130324071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45990.015130324071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45990.015130324071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45990.015130324071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45990.015130324071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45990.015130324071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45990.015130324071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45990.015130324071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45990.015130324071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45990.015130324071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45990.015130324071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45990.015130324071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45990.015130324071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45990.015130324071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45990.015130324071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45990.015130324071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45990.015130324071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45990.015130324071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45990.015130324071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45990.015130324071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45990.015130324071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45990.015130324071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45990.015130324071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45990.015130324071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45990.015130324071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45990.015130324071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45990.015130324071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45990.015130324071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45990.015130324071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45990.015130324071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45990.015130324071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45990.015130324071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45990.015130324071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45990.015130324071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45990.015130324071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45990.015130324071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45990.015130324071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45990.015130324071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45990.015130324071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45990.015130324071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45990.015130324071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45990.015130324071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45990.015130324071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45990.015130324071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45990.015130324071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45990.015130324071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45990.015130324071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45990.015130324071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45990.015130324071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45990.015130324071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45990.015130324071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45990.015130324071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45990.015130324071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45990.015130324071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45990.015130324071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45990.015130324071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45990.015130324071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45990.015130324071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45990.015130324071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45990.015130324071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45990.015130324071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45990.015130324071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45990.015130324071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45990.015130324071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45990.015130324071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45990.015130324071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45990.015130324071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45990.015130324071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45990.015130324071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45990.015130324071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45990.015130324071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45990.015130324071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45990.015130324071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45990.015130324071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45990.015130324071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45990.015130324071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45990.015130324071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45990.015130324071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45990.015130324071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45990.015130324071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45990.015130324071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45990.015130324071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45990.015130324071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45990.015130324071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45990.015130324071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45990.015130324071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45990.015130324071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45990.015130324071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45990.015130324071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45990.015130324071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45990.015130324071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45990.015130324071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45990.015130324071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45990.015130324071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45990.015130324071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45990.015130324071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45990.015130324071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45990.015130324071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45990.015130324071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45990.015130324071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45990.015130324071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45990.015130324071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45990.015130324071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45990.015130324071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45990.015130324071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45990.015130324071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45990.015130324071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45990.015130324071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45990.015130324071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45990.015130324071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45990.015130324071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45990.015130324071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45990.015130324071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45990.015130324071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45990.015130324071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45990.015130324071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45990.015130324071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45990.015130324071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45990.015130324071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45990.015130324071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45990.015130324071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45990.015130324071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45990.015130324071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45990.015130324071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45990.015130324071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45990.015130324071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45990.015130324071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45990.015130324071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45990.015130324071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45990.015130324071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45990.015130324071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45990.015130324071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45990.015130324071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45990.015130324071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45990.015130324071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45990.015130324071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45990.015130324071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45990.015130324071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45990.015130324071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45990.015130324071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45990.015130324071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45990.015130324071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45990.015130324071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45990.015130324071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45990.015130324071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45990.015130324071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45990.015130324071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45990.015130324071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45990.015130324071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45990.015130324071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45990.015130324071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45990.015130324071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45990.015130324071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45990.015130324071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45990.015130324071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45990.015130324071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45990.015130324071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45990.015130324071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45990.015130324071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45990.015130324071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45990.015130324071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45990.015130324071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45990.015130324071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45990.015130324071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45990.015130324071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45990.015130324071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45990.015130324071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45990.015130324071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45990.015130324071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45990.015130324071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45990.015130324071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45990.015130324071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45990.015130324071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45990.015130324071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45990.015130324071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45990.015130324071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45990.015130324071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45990.015130324071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45990.015130324071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45990.015130324071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45990.015130324071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45990.015130324071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45990.015130324071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45990.015130324071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45990.015130324071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45990.015130324071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45990.015130324071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45990.015130324071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45990.015130324071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45990.015130324071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45990.015130324071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45990.015130324071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45990.015130324071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45990.015130324071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45990.015130324071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45990.015130324071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45990.015130324071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45990.015130324071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45990.015130324071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45990.015130324071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45990.015130324071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45990.015130324071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45990.015130324071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45990.015130324071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45990.015130324071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45990.015130324071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45990.015130324071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45990.015130324071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45990.015130324071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45990.015130324071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45990.015130324071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45990.015130324071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45990.015130324071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45990.015130324071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45990.015130324071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45990.015130324071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45990.015130324071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45990.015130324071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45990.015130324071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45990.015130324071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45990.015130324071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45990.015130324071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45990.015130324071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45990.015130324071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45990.015130324071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45990.015130324071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45990.015130324071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45990.015130324071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45990.015130324071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45990.015130324071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45990.015130324071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45990.015130324071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45990.015130324071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45990.015130324071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45990.015130324071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45990.015130324071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45990.015130324071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45990.015130324071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45990.015130324071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45990.015130324071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45990.015130324071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45990.015130324071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45990.015130324071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45990.015130324071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45990.015130324071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45990.015130324071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45990.015130324071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45990.015130324071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45990.015130324071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45990.015130324071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45990.015130324071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45990.015130324071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45990.015130324071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45990.015130324071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45990.015130324071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45990.015130324071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45990.015130324071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45990.015130324071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45990.015130324071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45990.015130324071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45990.015130324071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45990.015130324071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45990.015130324071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45990.015130324071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45990.015130324071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45990.015130324071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45990.015130324071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45990.015130324071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45990.015130324071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45990.015130324071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45990.015130324071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45990.015130324071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45990.015130324071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45990.015130324071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45990.015130324071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45990.015130324071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45990.015130324071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45990.015130324071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45990.015130324071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45990.015130324071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45990.015130324071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45990.015130324071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45990.015130324071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45990.015130324071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45990.015130324071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45990.015130324071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45990.015130324071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45990.015130324071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45990.015130324071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45990.015130324071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45990.015130324071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45990.015130324071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45990.015130324071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45990.015130324071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45990.015130324071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45990.015130324071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45990.015130324071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45990.015130324071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45990.015130324071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45990.015130324071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45990.015130324071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45990.015130324071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45990.015130324071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45990.015130324071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45990.015130324071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45990.015130324071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45990.015130324071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45990.015130324071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45990.015130324071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45990.015130324071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45990.015130324071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45990.015130324071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45990.015130324071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45990.015130324071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45990.015130324071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45990.015130324071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45990.015130324071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45990.015130324071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45990.015130324071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45990.015130324071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45990.015130324071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45990.015130324071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45990.015130324071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45990.015130324071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45990.015130324071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45990.015130324071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45990.015130324071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45990.015130324071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45990.015130324071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45990.015130324071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45990.015130324071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45990.015130324071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45990.015130324071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45990.015130324071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45990.015130324071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45990.015130324071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45990.015130324071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45990.015130324071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45990.015130324071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45990.015130324071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45990.015130324071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45990.015130324071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45990.015130324071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45990.015130324071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45990.015130324071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45990.015130324071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45990.015130324071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45990.015130324071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45990.015130324071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45990.015130324071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45990.015130324071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45990.015130324071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45990.015130324071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45990.015130324071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45990.015130324071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45990.015130324071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45990.015130324071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45990.015130324071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45990.015130324071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45990.015130324071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45990.015130324071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45990.015130324071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45990.015130324071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45990.015130324071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45990.015130324071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45990.015130324071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45990.015130324071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45990.015130324071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45990.015130324071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45990.015130324071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45990.015130324071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45990.015130324071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45990.015130324071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45990.015130324071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45990.015130324071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45990.015130324071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45990.015130324071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45990.015130324071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45990.015130324071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45990.015130324071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45990.015130324071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45990.015130324071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45990.015130324071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45990.015130324071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45990.015130324071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45990.015130324071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45990.015130324071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45990.015130324071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45990.015130324071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45990.015130324071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45990.015130324071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45990.015130324071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45990.015130324071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45990.015130324071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45990.015130324071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45990.015130324071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45990.015130324071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45990.015130324071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45990.015130324071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45990.015130324071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45990.015130324071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45990.015130324071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45990.015130324071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45990.015130324071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45990.015130324071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45990.015130324071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45990.015130324071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45990.015130324071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45990.015130324071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45990.015130324071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45990.015130324071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45990.015130324071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45990.015130324071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45990.015130324071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45990.015130324071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45990.015130324071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45990.015130324071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45990.015130324071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45990.015130324071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45990.015130324071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45990.015130324071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45990.015130324071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45990.015130324071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45990.015130324071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45990.015130324071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45990.015130324071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45990.015130324071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45990.015130324071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45990.015130324071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45990.015130324071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45990.015130324071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45990.015130324071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45990.015130324071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45990.015130324071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45990.015130324071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45990.015130324071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45990.015130324071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45990.015130324071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45990.015130324071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45990.015130324071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45990.015130324071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45990.015130324071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45990.015130324071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45990.015130324071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45990.015130324071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45990.015130324071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45990.015130324071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45990.015130324071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45990.015130324071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45990.015130324071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45990.015130324071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45990.015130324071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45990.015130324071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45990.015130324071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45990.015130324071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45990.015130324071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45990.015130324071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45990.015130324071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45990.015130324071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45990.015130324071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45990.015130324071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45990.015130324071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45990.015130324071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45990.015130324071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45990.015130324071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45990.015130324071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45990.015130324071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45990.015130324071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45990.015130324071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45990.015130324071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45990.015130324071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45990.015130324071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45990.015130324071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45990.015130324071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45990.015130324071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45990.015130324071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45990.015130324071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45990.015130324071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45990.015130324071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45990.015130324071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45990.015130324071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45990.015130324071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45990.015130324071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45990.015130324071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45990.015130324071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45990.015130324071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45990.015130324071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45990.015130324071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45990.015130324071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45990.015130324071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45990.015130324071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45990.015130324071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45990.015130324071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45990.015130324071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45990.015130324071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45990.015130324071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45990.015130324071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45990.015130324071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45990.015130324071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45990.015130324071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45990.015130324071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45990.015130324071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45990.015130324071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45990.015130324071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45990.015130324071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45990.015130324071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45990.015130324071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45990.015130324071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45990.015130324071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45990.015130324071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45990.015130324071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45990.015130324071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286.53441273147473</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45990.015130324071</v>
      </c>
      <c r="H3" s="92">
        <v>45989.810358796298</v>
      </c>
      <c r="I3" s="110" t="str">
        <f>IFERROR(VLOOKUP(D3,DB!A:F,6,0),"")</f>
        <v>SCECO</v>
      </c>
      <c r="J3" s="110" t="str">
        <f>IFERROR(VLOOKUP(D3,DB!A:G,7,0),"")</f>
        <v>Dead</v>
      </c>
      <c r="K3" s="94" t="s">
        <v>39111</v>
      </c>
      <c r="L3" s="88" t="str">
        <f>IFERROR(VLOOKUP(D3,DB!A:I,9,0),"")</f>
        <v>Latis</v>
      </c>
    </row>
    <row r="4" spans="1:16" ht="15" customHeight="1">
      <c r="A4" s="110" t="s">
        <v>39112</v>
      </c>
      <c r="B4" s="110" t="str">
        <f>IFERROR(VLOOKUP(D4,DB!A:K,11,0),"")</f>
        <v>R4</v>
      </c>
      <c r="C4" s="90">
        <v>1</v>
      </c>
      <c r="D4" s="88" t="s">
        <v>31829</v>
      </c>
      <c r="E4" s="91" t="s">
        <v>39021</v>
      </c>
      <c r="F4" s="92">
        <v>45990.006944444445</v>
      </c>
      <c r="G4" s="93">
        <f t="shared" ca="1" si="0"/>
        <v>8.1858796256710775E-3</v>
      </c>
      <c r="H4" s="92">
        <v>45990.001956018517</v>
      </c>
      <c r="I4" s="110" t="str">
        <f>IFERROR(VLOOKUP(D4,DB!A:F,6,0),"")</f>
        <v>SCECO</v>
      </c>
      <c r="J4" s="110" t="str">
        <f>IFERROR(VLOOKUP(D4,DB!A:G,7,0),"")</f>
        <v>Good+Good</v>
      </c>
      <c r="K4" s="94"/>
      <c r="L4" s="88" t="str">
        <f>IFERROR(VLOOKUP(D4,DB!A:I,9,0),"")</f>
        <v>Latis</v>
      </c>
    </row>
    <row r="5" spans="1:16" ht="15" customHeight="1">
      <c r="A5" s="110"/>
      <c r="B5" s="110" t="str">
        <f>IFERROR(VLOOKUP(D5,DB!A:K,11,0),"")</f>
        <v/>
      </c>
      <c r="C5" s="90"/>
      <c r="D5" s="88"/>
      <c r="E5" s="91"/>
      <c r="F5" s="92"/>
      <c r="G5" s="93">
        <f t="shared" ca="1" si="0"/>
        <v>45990.015130324071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45990.015130324071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45990.015130324071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45990.015130324071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45990.015130324071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45990.015130324071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45990.015130324071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45990.015130324071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45990.015130324071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45990.015130324071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45990.015130324071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45990.015130324071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45990.015130324071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45990.015130324071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45990.015130324071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45990.015130324071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45990.015130324071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45990.015130324071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45990.015130324071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45990.015130324071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45990.015130324071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45990.015130324071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45990.015130324071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45990.015130324071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45990.015130324071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45990.015130324071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45990.015130324071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45990.015130324071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45990.015130324071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45990.015130324071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45990.015130324071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45990.015130324071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45990.015130324071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45990.015130324071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45990.015130324071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45990.015130324071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45990.015130324071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45990.015130324071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45990.015130324071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45990.015130324071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45990.015130324071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45990.015130324071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45990.015130324071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45990.015130324071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45990.015130324071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45990.015130324071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45990.015130324071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45990.015130324071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45990.015130324071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45990.015130324071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45990.015130324071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45990.015130324071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45990.015130324071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45990.015130324071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45990.015130324071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45990.015130324071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45990.015130324071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45990.015130324071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45990.015130324071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45990.015130324071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45990.015130324071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45990.015130324071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45990.015130324071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45990.015130324071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45990.015130324071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45990.015130324071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45990.015130324071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45990.015130324071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45990.015130324071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45990.015130324071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45990.015130324071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45990.015130324071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45990.015130324071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45990.015130324071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45990.015130324071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45990.015130324071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45990.015130324071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45990.015130324071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45990.015130324071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45990.015130324071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45990.015130324071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45990.015130324071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45990.015130324071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45990.015130324071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45990.015130324071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45990.015130324071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45990.015130324071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45990.015130324071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45990.015130324071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45990.015130324071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45990.015130324071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45990.015130324071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45990.015130324071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45990.015130324071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45990.015130324071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45990.015130324071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45990.015130324071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45990.015130324071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45990.015130324071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45990.015130324071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45990.015130324071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45990.015130324071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45990.015130324071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45990.015130324071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45990.015130324071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45990.015130324071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45990.015130324071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45990.015130324071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45990.015130324071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45990.015130324071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45990.015130324071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45990.015130324071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45990.015130324071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45990.015130324071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45990.015130324071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45990.015130324071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45990.015130324071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45990.015130324071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45990.015130324071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45990.015130324071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45990.015130324071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45990.015130324071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45990.015130324071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45990.015130324071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45990.015130324071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45990.015130324071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45990.015130324071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45990.015130324071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45990.015130324071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45990.015130324071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45990.015130324071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45990.015130324071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45990.015130324071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45990.015130324071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45990.015130324071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45990.015130324071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45990.015130324071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45990.015130324071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45990.015130324071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45990.015130324071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45990.015130324071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45990.015130324071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45990.015130324071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45990.015130324071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45990.015130324071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45990.015130324071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45990.015130324071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45990.015130324071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45990.015130324071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45990.015130324071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45990.015130324071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45990.015130324071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45990.015130324071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45990.015130324071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45990.015130324071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45990.015130324071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45990.015130324071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45990.015130324071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45990.015130324071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45990.015130324071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45990.015130324071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45990.015130324071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45990.015130324071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45990.015130324071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45990.015130324071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45990.015130324071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45990.015130324071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45990.015130324071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45990.015130324071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45990.015130324071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45990.015130324071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45990.015130324071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45990.015130324071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45990.015130324071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45990.015130324071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45990.015130324071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45990.015130324071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45990.015130324071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45990.015130324071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45990.015130324071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45990.015130324071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45990.015130324071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45990.015130324071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45990.015130324071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45990.015130324071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45990.015130324071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45990.015130324071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45990.015130324071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45990.015130324071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45990.015130324071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45990.015130324071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45990.015130324071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45990.015130324071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45990.015130324071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45990.015130324071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45990.015130324071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45990.015130324071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45990.015130324071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45990.015130324071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45990.015130324071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45990.015130324071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45990.015130324071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45990.015130324071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45990.015130324071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45990.015130324071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45990.015130324071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45990.015130324071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45990.015130324071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45990.015130324071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45990.015130324071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45990.015130324071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45990.015130324071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45990.015130324071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45990.015130324071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45990.015130324071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45990.015130324071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45990.015130324071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45990.015130324071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45990.015130324071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45990.015130324071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45990.015130324071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45990.015130324071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45990.015130324071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45990.015130324071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45990.015130324071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45990.015130324071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45990.015130324071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45990.015130324071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45990.015130324071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45990.015130324071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45990.015130324071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45990.015130324071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45990.015130324071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45990.015130324071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45990.015130324071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45990.015130324071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45990.015130324071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45990.015130324071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45990.015130324071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45990.015130324071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45990.015130324071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45990.015130324071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45990.015130324071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45990.015130324071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45990.015130324071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45990.015130324071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45990.015130324071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45990.015130324071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45990.015130324071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45990.015130324071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45990.015130324071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45990.015130324071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45990.015130324071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45990.015130324071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45990.015130324071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45990.015130324071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45990.015130324071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45990.015130324071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45990.015130324071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45990.015130324071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45990.015130324071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45990.015130324071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45990.015130324071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45990.015130324071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45990.015130324071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45990.015130324071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45990.015130324071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45990.015130324071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45990.015130324071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45990.015130324071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45990.015130324071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45990.015130324071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45990.015130324071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45990.015130324071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45990.015130324071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45990.015130324071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45990.015130324071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45990.015130324071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45990.015130324071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45990.015130324071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45990.015130324071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45990.015130324071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45990.015130324071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45990.015130324071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45990.015130324071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45990.015130324071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45990.015130324071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45990.015130324071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45990.015130324071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45990.015130324071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45990.015130324071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45990.015130324071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45990.015130324071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45990.015130324071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45990.015130324071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45990.015130324071</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16" sqref="D16"/>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39113</v>
      </c>
      <c r="B2" s="37" t="str">
        <f>IFERROR(VLOOKUP(D2,DB!A:K,11,0),"")</f>
        <v>R5</v>
      </c>
      <c r="C2" s="37">
        <v>3</v>
      </c>
      <c r="D2" s="103" t="s">
        <v>36011</v>
      </c>
      <c r="E2" s="37" t="s">
        <v>39021</v>
      </c>
      <c r="F2" s="38">
        <v>45891.832060185188</v>
      </c>
      <c r="G2" s="105">
        <f ca="1">IFERROR(NOW()-F2,"")</f>
        <v>98.183070138882613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63.826253009254287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41.354019212958519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07">
        <v>45981.373298611114</v>
      </c>
      <c r="G5" s="108">
        <f ca="1">IFERROR(NOW()-F5,"")</f>
        <v>8.6418317129573552</v>
      </c>
      <c r="H5" s="139">
        <v>45981.360798611109</v>
      </c>
      <c r="I5" s="106" t="str">
        <f>IFERROR(VLOOKUP(D5,DB!A:F,6,0),"")</f>
        <v>SCECO</v>
      </c>
      <c r="J5" s="106" t="str">
        <f>IFERROR(VLOOKUP(D5,DB!A:G,7,0),"")</f>
        <v>Dead</v>
      </c>
      <c r="K5" s="106" t="s">
        <v>39120</v>
      </c>
      <c r="L5" s="106" t="str">
        <f>IFERROR(VLOOKUP(D5,DB!A:I,9,0),"")</f>
        <v>Latis</v>
      </c>
    </row>
    <row r="6" spans="1:13">
      <c r="A6" s="106" t="s">
        <v>39121</v>
      </c>
      <c r="B6" s="106" t="str">
        <f>IFERROR(VLOOKUP(D6,DB!A:K,11,0),"")</f>
        <v>R5</v>
      </c>
      <c r="C6" s="106">
        <v>1</v>
      </c>
      <c r="D6" s="106" t="s">
        <v>32860</v>
      </c>
      <c r="E6" s="106" t="s">
        <v>39021</v>
      </c>
      <c r="F6" s="139">
        <v>45989.831875000003</v>
      </c>
      <c r="G6" s="108">
        <f t="shared" ref="G6:G7" ca="1" si="2">IFERROR(NOW()-F6,"")</f>
        <v>0.1832553240674315</v>
      </c>
      <c r="H6" s="139">
        <v>45989.956180555557</v>
      </c>
      <c r="I6" s="106" t="str">
        <f>IFERROR(VLOOKUP(D6,DB!A:F,6,0),"")</f>
        <v>SCECO</v>
      </c>
      <c r="J6" s="106" t="str">
        <f>IFERROR(VLOOKUP(D6,DB!A:G,7,0),"")</f>
        <v>Dead</v>
      </c>
      <c r="K6" s="106" t="s">
        <v>39122</v>
      </c>
      <c r="L6" s="106" t="str">
        <f>IFERROR(VLOOKUP(D6,DB!A:I,9,0),"")</f>
        <v>Latis</v>
      </c>
      <c r="M6" s="39"/>
    </row>
    <row r="7" spans="1:13">
      <c r="A7" s="106" t="s">
        <v>39123</v>
      </c>
      <c r="B7" s="106" t="str">
        <f>IFERROR(VLOOKUP(D7,DB!A:K,11,0),"")</f>
        <v>R5</v>
      </c>
      <c r="C7" s="106">
        <v>1</v>
      </c>
      <c r="D7" s="106" t="s">
        <v>32330</v>
      </c>
      <c r="E7" s="106" t="s">
        <v>39021</v>
      </c>
      <c r="F7" s="107">
        <v>45989.974305555559</v>
      </c>
      <c r="G7" s="108">
        <f t="shared" ca="1" si="2"/>
        <v>4.0824768511811271E-2</v>
      </c>
      <c r="H7" s="139">
        <v>45989.96875</v>
      </c>
      <c r="I7" s="106" t="s">
        <v>39124</v>
      </c>
      <c r="J7" s="106" t="str">
        <f>IFERROR(VLOOKUP(D7,DB!A:G,7,0),"")</f>
        <v>Dead</v>
      </c>
      <c r="K7" s="106" t="s">
        <v>39125</v>
      </c>
      <c r="L7" s="106" t="str">
        <f>IFERROR(VLOOKUP(D7,DB!A:I,9,0),"")</f>
        <v>Latis</v>
      </c>
      <c r="M7" s="39"/>
    </row>
    <row r="8" spans="1:13" ht="30.75">
      <c r="A8" s="37" t="s">
        <v>39126</v>
      </c>
      <c r="B8" s="37" t="str">
        <f>IFERROR(VLOOKUP(D8,DB!A:K,11,0),"")</f>
        <v>R5</v>
      </c>
      <c r="C8" s="37">
        <v>1</v>
      </c>
      <c r="D8" s="106" t="s">
        <v>32026</v>
      </c>
      <c r="E8" s="37" t="s">
        <v>39021</v>
      </c>
      <c r="F8" s="38">
        <v>45989.951909722222</v>
      </c>
      <c r="G8" s="138">
        <f ca="1">IFERROR(NOW()-F8,"")</f>
        <v>6.3220601849025115E-2</v>
      </c>
      <c r="H8" s="38">
        <v>45989.971354166664</v>
      </c>
      <c r="I8" s="37" t="str">
        <f>IFERROR(VLOOKUP(D8,DB!A:F,6,0),"")</f>
        <v>SCECO</v>
      </c>
      <c r="J8" s="37" t="str">
        <f>IFERROR(VLOOKUP(D8,DB!A:G,7,0),"")</f>
        <v>Dead</v>
      </c>
      <c r="K8" s="37" t="s">
        <v>39127</v>
      </c>
      <c r="L8" s="37" t="str">
        <f>IFERROR(VLOOKUP(D8,DB!A:I,9,0),"")</f>
        <v>Latis</v>
      </c>
    </row>
    <row r="9" spans="1:13">
      <c r="A9" s="37"/>
      <c r="B9" s="37" t="str">
        <f>IFERROR(VLOOKUP(D9,DB!A:K,11,0),"")</f>
        <v/>
      </c>
      <c r="C9" s="37"/>
      <c r="D9" s="106"/>
      <c r="E9" s="37"/>
      <c r="F9" s="38"/>
      <c r="G9" s="138">
        <f ca="1">IFERROR(NOW()-F9,"")</f>
        <v>45990.015130324071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45990.015130324071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45990.015130324071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45990.015130324071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45990.015130324071</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8">
        <f ca="1">IFERROR(NOW()-F14,"")</f>
        <v>45990.015130324071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45990.015130324071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45990.015130324071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45990.015130324071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45990.015130324071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45990.015130324071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45990.015130324071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45990.015130324071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45990.015130324071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45990.015130324071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45990.015130324071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45990.015130324071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45990.015130324071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45990.015130324071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45990.015130324071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45990.015130324071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45990.015130324071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45990.015130324071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45990.015130324071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45990.015130324071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45990.015130324071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45990.015130324071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45990.015130324071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45990.015130324071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45990.015130324071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45990.015130324071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45990.015130324071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45990.015130324071</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39128</v>
      </c>
      <c r="B2" s="141" t="str">
        <f>IFERROR(VLOOKUP(D2,DB!A:K,11,0),"")</f>
        <v>R6</v>
      </c>
      <c r="C2" s="142">
        <v>1</v>
      </c>
      <c r="D2" s="141" t="s">
        <v>37470</v>
      </c>
      <c r="E2" s="143" t="s">
        <v>39021</v>
      </c>
      <c r="F2" s="144">
        <v>45989.760231481479</v>
      </c>
      <c r="G2" s="145">
        <f ca="1">IFERROR(NOW()-F2,"-")</f>
        <v>0.25489884259150131</v>
      </c>
      <c r="H2" s="146">
        <v>45989.754675925928</v>
      </c>
      <c r="I2" s="141" t="str">
        <f>IFERROR(VLOOKUP(D2,DB!A:F,6,0),"")</f>
        <v>Generator-SG</v>
      </c>
      <c r="J2" s="141" t="str">
        <f>IFERROR(VLOOKUP(D2,DB!A:G,7,0),"")</f>
        <v>Vandalized</v>
      </c>
      <c r="K2" s="147" t="s">
        <v>39129</v>
      </c>
      <c r="L2" s="148" t="str">
        <f>IFERROR(VLOOKUP(D2,DB!A:I,9,0),"")</f>
        <v>Latis</v>
      </c>
    </row>
    <row r="3" spans="1:16382" ht="31.5" customHeight="1">
      <c r="A3" s="118" t="s">
        <v>39130</v>
      </c>
      <c r="B3" s="119" t="str">
        <f>IFERROR(VLOOKUP(D3,DB!A:K,11,0),"")</f>
        <v>R6</v>
      </c>
      <c r="C3" s="120">
        <v>1</v>
      </c>
      <c r="D3" s="119" t="s">
        <v>31421</v>
      </c>
      <c r="E3" s="119" t="s">
        <v>39131</v>
      </c>
      <c r="F3" s="121">
        <v>45989.879212962966</v>
      </c>
      <c r="G3" s="72">
        <f ca="1">IFERROR(NOW()-F3,"-")</f>
        <v>0.13591736110538477</v>
      </c>
      <c r="H3" s="121">
        <v>45989.959374999999</v>
      </c>
      <c r="I3" s="119" t="str">
        <f>IFERROR(VLOOKUP(D3,DB!A:F,6,0),"")</f>
        <v>SCECO</v>
      </c>
      <c r="J3" s="119" t="str">
        <f>IFERROR(VLOOKUP(D3,DB!A:G,7,0),"")</f>
        <v>Dead+No BB Design</v>
      </c>
      <c r="K3" s="122" t="s">
        <v>39132</v>
      </c>
      <c r="L3" s="148" t="str">
        <f>IFERROR(VLOOKUP(D3,DB!A:I,9,0),"")</f>
        <v>Latis</v>
      </c>
    </row>
    <row r="4" spans="1:16382" ht="31.5" customHeight="1">
      <c r="A4" s="118"/>
      <c r="B4" s="119" t="str">
        <f>IFERROR(VLOOKUP(D4,DB!A:K,11,0),"")</f>
        <v/>
      </c>
      <c r="C4" s="120"/>
      <c r="D4" s="119"/>
      <c r="E4" s="106"/>
      <c r="F4" s="121"/>
      <c r="G4" s="72">
        <f ca="1">IFERROR(NOW()-F4,"-")</f>
        <v>45990.015130324071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45990.015130324071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45990.015130324071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45990.015130324071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45990.015130324071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45990.015130324071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45990.015130324071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45990.015130324071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45990.015130324071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45990.015130324071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45990.015130324071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45990.015130324071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45990.015130324071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45990.015130324071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45990.015130324071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45990.015130324071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45990.015130324071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45990.015130324071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45990.015130324071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45990.015130324071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45990.015130324071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45990.015130324071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45990.015130324071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45990.015130324071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45990.015130324071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45990.015130324071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45990.015130324071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45990.015130324071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45990.015130324071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45990.015130324071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45990.015130324071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45990.015130324071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45990.015130324071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45990.015130324071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45990.015130324071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45990.015130324071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45990.015130324071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45990.015130324071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45990.015130324071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45990.015130324071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45990.015130324071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45990.015130324071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45990.015130324071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45990.015130324071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45990.015130324071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45990.015130324071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45990.015130324071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45990.015130324071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45990.015130324071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45990.015130324071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45990.015130324071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45990.015130324071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45990.015130324071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45990.015130324071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45990.015130324071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45990.015130324071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45990.015130324071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45990.015130324071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45990.015130324071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45990.015130324071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45990.015130324071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45990.015130324071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45990.015130324071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45990.015130324071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45990.015130324071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45990.015130324071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45990.015130324071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45990.015130324071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45990.015130324071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45990.015130324071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45990.015130324071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45990.015130324071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45990.015130324071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45990.015130324071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45990.015130324071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45990.015130324071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45990.015130324071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45990.015130324071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45990.015130324071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45990.015130324071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45990.015130324071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45990.015130324071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45990.015130324071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45990.015130324071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45990.015130324071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45990.015130324071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45990.015130324071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45990.015130324071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45990.015130324071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45990.015130324071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45990.015130324071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45990.015130324071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45990.015130324071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45990.015130324071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45990.015130324071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45990.015130324071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45990.015130324071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45990.015130324071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45990.015130324071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45990.015130324071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45990.015130324071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45990.015130324071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45990.015130324071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45990.015130324071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45990.015130324071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45990.015130324071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45990.015130324071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45990.015130324071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45990.015130324071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45990.015130324071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45990.015130324071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45990.015130324071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45990.015130324071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45990.015130324071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45990.015130324071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45990.015130324071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45990.015130324071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45990.015130324071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45990.015130324071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45990.015130324071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45990.015130324071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45990.015130324071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45990.015130324071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45990.015130324071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45990.015130324071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45990.015130324071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45990.015130324071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45990.015130324071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45990.015130324071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45990.015130324071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45990.015130324071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45990.015130324071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45990.015130324071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45990.015130324071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45990.015130324071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45990.015130324071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45990.015130324071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45990.015130324071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45990.015130324071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45990.015130324071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45990.015130324071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45990.015130324071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45990.015130324071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45990.015130324071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45990.015130324071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45990.015130324071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45990.015130324071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45990.015130324071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45990.015130324071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45990.015130324071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45990.015130324071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45990.015130324071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45990.015130324071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45990.015130324071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45990.015130324071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45990.015130324071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45990.015130324071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45990.015130324071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45990.015130324071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45990.015130324071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45990.015130324071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45990.015130324071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45990.015130324071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45990.015130324071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45990.015130324071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45990.015130324071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45990.015130324071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45990.015130324071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45990.015130324071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45990.015130324071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45990.015130324071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45990.015130324071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45990.015130324071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45990.015130324071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45990.015130324071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45990.015130324071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45990.015130324071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45990.015130324071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45990.015130324071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45990.015130324071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45990.015130324071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45990.015130324071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45990.015130324071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45990.015130324071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45990.015130324071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45990.015130324071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45990.015130324071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45990.015130324071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45990.015130324071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45990.015130324071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45990.015130324071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45990.015130324071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45990.015130324071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45990.015130324071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45990.015130324071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45990.015130324071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45990.015130324071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45990.015130324071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45990.015130324071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45990.015130324071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45990.015130324071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45990.015130324071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45990.015130324071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45990.015130324071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45990.015130324071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45990.015130324071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45990.015130324071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45990.015130324071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45990.015130324071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45990.015130324071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45990.015130324071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45990.015130324071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45990.015130324071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45990.015130324071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45990.015130324071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45990.015130324071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45990.015130324071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45990.015130324071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45990.015130324071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45990.015130324071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45990.015130324071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45990.015130324071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45990.015130324071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45990.015130324071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45990.015130324071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45990.015130324071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45990.015130324071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45990.015130324071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45990.015130324071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45990.015130324071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45990.015130324071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45990.015130324071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45990.015130324071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45990.015130324071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45990.015130324071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45990.015130324071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45990.015130324071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45990.015130324071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45990.015130324071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45990.015130324071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45990.015130324071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45990.015130324071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45990.015130324071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45990.015130324071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45990.015130324071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45990.015130324071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45990.015130324071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45990.015130324071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45990.015130324071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45990.015130324071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45990.015130324071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45990.015130324071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45990.015130324071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45990.015130324071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45990.015130324071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45990.015130324071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45990.015130324071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45990.015130324071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45990.015130324071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45990.015130324071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45990.015130324071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45990.015130324071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45990.015130324071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45990.015130324071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45990.015130324071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45990.015130324071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45990.015130324071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45990.015130324071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45990.015130324071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45990.015130324071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45990.015130324071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45990.015130324071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45990.015130324071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45990.015130324071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45990.015130324071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45990.015130324071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45990.015130324071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45990.015130324071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45990.015130324071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45990.015130324071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45990.015130324071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45990.015130324071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45990.015130324071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45990.015130324071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45990.015130324071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45990.015130324071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45990.015130324071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45990.015130324071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45990.015130324071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45990.015130324071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45990.015130324071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45990.015130324071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45990.015130324071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45990.015130324071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45990.015130324071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45990.015130324071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45990.015130324071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45990.015130324071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45990.015130324071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45990.015130324071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45990.015130324071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45990.015130324071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45990.015130324071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45990.015130324071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45990.015130324071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45990.015130324071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45990.015130324071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45990.015130324071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45990.015130324071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45990.015130324071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45990.015130324071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45990.015130324071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45990.015130324071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45990.015130324071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45990.015130324071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45990.015130324071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45990.015130324071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45990.015130324071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45990.015130324071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45990.015130324071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45990.015130324071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45990.015130324071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45990.015130324071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45990.015130324071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45990.015130324071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45990.015130324071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45990.015130324071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45990.015130324071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45990.015130324071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45990.015130324071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45990.015130324071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45990.015130324071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45990.015130324071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45990.015130324071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45990.015130324071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45990.015130324071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45990.015130324071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45990.015130324071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45990.015130324071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45990.015130324071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45990.015130324071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45990.015130324071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45990.015130324071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45990.015130324071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45990.015130324071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45990.015130324071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45990.015130324071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45990.015130324071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45990.015130324071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45990.015130324071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45990.015130324071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45990.015130324071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45990.015130324071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45990.015130324071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45990.015130324071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45990.015130324071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45990.015130324071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45990.015130324071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45990.015130324071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45990.015130324071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45990.015130324071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45990.015130324071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45990.015130324071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45990.015130324071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45990.015130324071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45990.015130324071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45990.015130324071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45990.015130324071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45990.015130324071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45990.015130324071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45990.015130324071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45990.015130324071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45990.015130324071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45990.015130324071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45990.015130324071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45990.015130324071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45990.015130324071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45990.015130324071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45990.015130324071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45990.015130324071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45990.015130324071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45990.015130324071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45990.015130324071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45990.015130324071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45990.015130324071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45990.015130324071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45990.015130324071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45990.015130324071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45990.015130324071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45990.015130324071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45990.015130324071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45990.015130324071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45990.015130324071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45990.015130324071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45990.015130324071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45990.015130324071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45990.015130324071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45990.015130324071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45990.015130324071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45990.015130324071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45990.015130324071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45990.015130324071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45990.015130324071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45990.015130324071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45990.015130324071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45990.015130324071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45990.015130324071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45990.015130324071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45990.015130324071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45990.015130324071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45990.015130324071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45990.015130324071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45990.015130324071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45990.015130324071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45990.015130324071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45990.015130324071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45990.015130324071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45990.015130324071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45990.015130324071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45990.015130324071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45990.015130324071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45990.015130324071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45990.015130324071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45990.015130324071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45990.015130324071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45990.015130324071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45990.015130324071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45990.015130324071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45990.015130324071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45990.015130324071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45990.015130324071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45990.015130324071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45990.015130324071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45990.015130324071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45990.015130324071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45990.015130324071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45990.015130324071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45990.015130324071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45990.015130324071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45990.015130324071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45990.015130324071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45990.015130324071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45990.015130324071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45990.015130324071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45990.015130324071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45990.015130324071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45990.015130324071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45990.015130324071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45990.015130324071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45990.015130324071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45990.015130324071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45990.015130324071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45990.015130324071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45990.015130324071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45990.015130324071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45990.015130324071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45990.015130324071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45990.015130324071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45990.015130324071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45990.015130324071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45990.015130324071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45990.015130324071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45990.015130324071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45990.015130324071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45990.015130324071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45990.015130324071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45990.015130324071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45990.015130324071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45990.015130324071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45990.015130324071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45990.015130324071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45990.015130324071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45990.015130324071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45990.015130324071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45990.015130324071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45990.015130324071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45990.015130324071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45990.015130324071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45990.015130324071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45990.015130324071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45990.015130324071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45990.015130324071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45990.015130324071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45990.015130324071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45990.015130324071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45990.015130324071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45990.015130324071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45990.015130324071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45990.015130324071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45990.015130324071</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45990.015130324071</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45990.015130324071</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45990.015130324071</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45990.015130324071</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2025-11-28T21:23:04Z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