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27" documentId="13_ncr:1_{F6CB121F-512D-4AA6-A0C1-0FB36C537598}" xr6:coauthVersionLast="47" xr6:coauthVersionMax="47" xr10:uidLastSave="{28A2468C-9F23-4FCE-A733-64B06229C706}"/>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<sst xmlns="http://schemas.openxmlformats.org/spreadsheetml/2006/main" count="179025" uniqueCount="39106">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</sst>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292.57982754629484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12.084839120368997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45955.528253472221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45955.528253472221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45955.528253472221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45955.528253472221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45955.528253472221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45955.528253472221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45955.528253472221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45955.528253472221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45955.528253472221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45955.528253472221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45955.528253472221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45955.528253472221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45955.528253472221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45955.528253472221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45955.528253472221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45955.528253472221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45955.528253472221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45955.528253472221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45955.528253472221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45955.528253472221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45955.528253472221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45955.528253472221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45955.528253472221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45955.528253472221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45955.528253472221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45955.528253472221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45955.528253472221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45955.528253472221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45955.528253472221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45955.528253472221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45955.528253472221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45955.528253472221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45955.528253472221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45955.528253472221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45955.528253472221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45955.528253472221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45955.528253472221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45955.528253472221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45955.528253472221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45955.528253472221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45955.528253472221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45955.528253472221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45955.528253472221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45955.528253472221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45955.528253472221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45955.528253472221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45955.528253472221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45955.528253472221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45955.528253472221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45955.528253472221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45955.528253472221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45955.528253472221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45955.528253472221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45955.528253472221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45955.528253472221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45955.528253472221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45955.528253472221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BF16BCE-8F71-4E07-ABFE-DBAFE76ECE88}"/>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130.5284155092595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11.03247800925601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45955.528253472221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45955.528253472221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45955.528253472221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45955.528253472221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45955.528253472221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45955.528253472221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45955.528253472221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45955.528253472221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45955.528253472221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45955.528253472221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45955.528253472221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45955.528253472221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45955.528253472221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45955.528253472221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45955.528253472221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45955.528253472221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45955.528253472221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45955.528253472221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45955.528253472221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45955.528253472221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45955.528253472221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45955.528253472221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45955.528253472221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45955.528253472221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45955.528253472221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45955.528253472221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45955.528253472221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45955.528253472221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45955.528253472221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45955.528253472221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45955.528253472221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45955.528253472221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45955.528253472221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45955.528253472221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45955.528253472221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45955.528253472221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45955.528253472221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45955.528253472221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45955.528253472221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45955.528253472221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45955.528253472221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45955.528253472221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45955.528253472221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45955.528253472221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45955.528253472221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45955.528253472221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45955.528253472221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45955.528253472221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45955.528253472221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45955.528253472221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45955.528253472221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45955.528253472221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45955.528253472221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45955.528253472221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45955.528253472221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45955.528253472221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45955.528253472221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45955.528253472221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45955.528253472221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45955.528253472221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45955.528253472221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45955.528253472221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45955.528253472221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45955.528253472221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45955.528253472221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45955.528253472221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45955.528253472221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45955.528253472221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45955.528253472221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45955.528253472221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45955.528253472221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45955.528253472221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45955.528253472221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45955.528253472221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45955.528253472221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45955.528253472221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45955.528253472221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45955.528253472221</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45955.528253472221</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45955.528253472221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45955.528253472221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45955.528253472221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45955.528253472221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45955.528253472221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45955.528253472221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45955.528253472221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45955.528253472221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45955.528253472221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45955.528253472221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45955.528253472221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45955.528253472221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45955.528253472221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45955.528253472221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45955.528253472221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45955.528253472221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45955.528253472221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45955.528253472221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45955.528253472221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45955.528253472221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45955.528253472221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45955.528253472221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45955.528253472221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45955.528253472221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45955.528253472221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45955.528253472221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45955.528253472221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45955.528253472221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45955.528253472221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45955.528253472221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45955.528253472221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45955.528253472221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45955.528253472221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45955.528253472221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45955.528253472221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45955.528253472221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45955.528253472221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45955.528253472221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45955.528253472221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45955.528253472221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45955.528253472221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45955.528253472221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45955.528253472221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45955.528253472221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45955.528253472221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45955.528253472221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45955.528253472221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45955.528253472221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45955.528253472221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45955.528253472221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45955.528253472221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45955.528253472221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45955.528253472221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45955.528253472221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45955.528253472221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45955.528253472221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45955.528253472221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45955.528253472221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45955.528253472221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45955.528253472221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45955.528253472221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45955.528253472221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45955.528253472221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45955.528253472221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45955.528253472221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45955.528253472221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45955.528253472221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45955.528253472221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45955.528253472221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45955.528253472221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45955.528253472221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45955.528253472221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45955.528253472221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45955.528253472221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45955.528253472221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45955.528253472221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45955.528253472221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45955.528253472221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45955.528253472221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45955.528253472221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45955.528253472221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45955.528253472221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45955.528253472221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45955.528253472221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45955.528253472221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45955.528253472221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45955.528253472221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45955.528253472221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45955.528253472221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45955.528253472221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45955.528253472221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45955.528253472221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45955.528253472221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45955.528253472221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45955.528253472221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45955.528253472221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45955.528253472221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45955.528253472221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45955.528253472221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45955.528253472221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45955.528253472221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45955.528253472221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45955.528253472221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45955.528253472221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45955.528253472221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45955.528253472221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45955.528253472221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45955.528253472221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45955.528253472221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45955.528253472221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45955.528253472221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45955.528253472221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45955.528253472221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45955.528253472221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45955.528253472221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45955.528253472221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45955.528253472221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45955.528253472221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45955.528253472221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45955.528253472221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45955.528253472221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45955.528253472221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45955.528253472221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45955.528253472221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45955.528253472221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45955.528253472221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45955.528253472221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45955.528253472221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45955.528253472221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45955.528253472221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45955.528253472221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45955.528253472221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45955.528253472221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45955.528253472221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45955.528253472221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45955.528253472221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45955.528253472221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45955.528253472221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45955.528253472221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45955.528253472221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45955.528253472221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45955.528253472221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45955.528253472221</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45955.528253472221</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5.309143518388737E-2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45955.528253472221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45955.528253472221</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45955.528253472221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45955.528253472221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45955.528253472221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45955.528253472221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45955.528253472221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45955.528253472221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45955.528253472221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45955.528253472221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45955.528253472221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45955.528253472221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45955.528253472221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45955.528253472221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45955.528253472221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45955.528253472221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45955.528253472221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45955.528253472221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45955.528253472221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45955.528253472221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45955.528253472221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45955.528253472221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45955.528253472221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45955.528253472221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45955.528253472221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45955.528253472221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45955.528253472221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45955.528253472221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45955.528253472221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45955.528253472221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45955.528253472221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45955.528253472221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45955.528253472221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45955.528253472221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45955.528253472221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45955.528253472221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45955.528253472221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45955.528253472221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45955.528253472221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45955.528253472221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45955.528253472221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45955.528253472221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45955.528253472221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45955.528253472221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45955.528253472221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45955.528253472221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45955.528253472221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45955.528253472221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45955.528253472221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45955.528253472221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45955.528253472221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45955.528253472221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45955.528253472221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45955.528253472221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45955.528253472221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45955.528253472221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45955.528253472221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45955.528253472221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45955.528253472221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45955.528253472221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45955.528253472221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45955.528253472221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45955.528253472221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45955.528253472221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45955.528253472221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45955.528253472221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45955.528253472221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45955.528253472221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45955.528253472221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45955.528253472221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45955.528253472221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45955.528253472221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45955.528253472221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45955.528253472221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45955.528253472221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45955.528253472221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45955.528253472221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45955.528253472221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45955.528253472221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45955.528253472221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45955.528253472221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45955.528253472221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45955.528253472221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45955.528253472221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45955.528253472221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45955.528253472221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45955.528253472221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45955.528253472221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45955.528253472221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45955.528253472221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45955.528253472221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45955.528253472221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45955.528253472221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45955.528253472221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45955.528253472221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45955.528253472221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45955.528253472221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45955.528253472221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45955.528253472221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45955.528253472221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45955.528253472221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45955.528253472221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45955.528253472221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45955.528253472221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45955.528253472221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45955.528253472221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45955.528253472221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45955.528253472221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45955.528253472221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45955.528253472221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45955.528253472221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45955.528253472221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45955.528253472221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45955.528253472221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45955.528253472221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45955.528253472221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45955.528253472221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45955.528253472221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45955.528253472221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45955.528253472221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45955.528253472221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45955.528253472221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45955.528253472221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45955.528253472221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45955.528253472221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45955.528253472221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45955.528253472221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45955.528253472221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45955.528253472221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45955.528253472221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45955.528253472221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45955.528253472221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45955.528253472221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45955.528253472221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45955.528253472221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45955.528253472221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45955.528253472221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45955.528253472221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45955.528253472221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45955.528253472221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45955.528253472221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45955.528253472221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45955.528253472221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45955.528253472221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45955.528253472221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45955.528253472221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45955.528253472221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45955.528253472221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45955.528253472221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45955.528253472221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45955.528253472221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45955.528253472221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45955.528253472221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45955.528253472221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45955.528253472221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45955.528253472221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45955.528253472221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45955.528253472221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45955.528253472221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45955.528253472221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45955.528253472221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45955.528253472221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45955.528253472221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45955.528253472221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45955.528253472221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45955.528253472221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45955.528253472221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45955.528253472221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45955.528253472221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45955.528253472221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45955.528253472221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45955.528253472221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45955.528253472221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45955.528253472221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45955.528253472221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45955.528253472221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45955.528253472221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45955.528253472221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45955.528253472221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45955.528253472221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45955.528253472221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45955.528253472221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45955.528253472221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45955.528253472221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45955.528253472221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45955.528253472221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45955.528253472221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45955.528253472221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45955.528253472221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45955.528253472221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45955.528253472221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45955.528253472221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45955.528253472221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45955.528253472221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45955.528253472221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45955.528253472221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45955.528253472221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45955.528253472221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45955.528253472221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45955.528253472221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45955.528253472221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45955.528253472221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45955.528253472221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45955.528253472221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45955.528253472221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45955.528253472221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45955.528253472221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45955.528253472221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45955.528253472221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45955.528253472221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45955.528253472221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45955.528253472221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45955.528253472221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45955.528253472221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45955.528253472221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45955.528253472221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45955.528253472221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45955.528253472221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45955.528253472221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45955.528253472221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45955.528253472221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45955.528253472221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45955.528253472221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45955.528253472221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45955.528253472221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45955.528253472221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45955.528253472221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45955.528253472221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45955.528253472221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45955.528253472221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45955.528253472221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45955.528253472221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45955.528253472221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45955.528253472221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45955.528253472221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45955.528253472221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45955.528253472221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45955.528253472221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45955.528253472221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45955.528253472221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45955.528253472221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45955.528253472221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45955.528253472221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45955.528253472221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45955.528253472221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45955.528253472221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45955.528253472221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45955.528253472221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45955.528253472221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45955.528253472221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45955.528253472221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45955.528253472221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45955.528253472221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45955.528253472221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45955.528253472221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45955.528253472221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45955.528253472221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45955.528253472221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45955.528253472221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45955.528253472221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45955.528253472221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45955.528253472221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45955.528253472221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45955.528253472221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45955.528253472221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45955.528253472221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45955.528253472221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45955.528253472221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45955.528253472221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45955.528253472221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45955.528253472221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45955.528253472221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45955.528253472221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45955.528253472221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45955.528253472221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45955.528253472221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45955.528253472221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45955.528253472221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45955.528253472221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45955.528253472221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45955.528253472221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45955.528253472221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45955.528253472221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45955.528253472221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45955.528253472221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45955.528253472221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45955.528253472221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45955.528253472221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45955.528253472221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45955.528253472221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45955.528253472221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45955.528253472221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45955.528253472221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45955.528253472221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45955.528253472221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45955.528253472221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45955.528253472221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45955.528253472221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45955.528253472221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45955.528253472221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45955.528253472221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45955.528253472221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45955.528253472221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45955.528253472221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45955.528253472221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45955.528253472221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45955.528253472221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45955.528253472221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45955.528253472221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45955.528253472221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45955.528253472221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45955.528253472221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45955.528253472221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45955.528253472221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45955.528253472221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45955.528253472221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45955.528253472221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45955.528253472221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45955.528253472221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45955.528253472221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45955.528253472221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45955.528253472221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45955.528253472221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45955.528253472221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45955.528253472221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45955.528253472221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45955.528253472221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45955.528253472221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45955.528253472221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45955.528253472221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45955.528253472221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45955.528253472221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45955.528253472221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45955.528253472221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45955.528253472221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45955.528253472221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45955.528253472221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45955.528253472221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45955.528253472221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45955.528253472221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45955.528253472221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45955.528253472221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45955.528253472221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45955.528253472221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45955.528253472221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45955.528253472221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45955.528253472221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45955.528253472221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45955.528253472221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45955.528253472221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45955.528253472221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45955.528253472221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45955.528253472221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45955.528253472221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45955.528253472221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45955.528253472221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45955.528253472221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45955.528253472221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45955.528253472221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45955.528253472221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45955.528253472221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45955.528253472221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45955.528253472221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45955.528253472221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45955.528253472221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45955.528253472221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45955.528253472221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45955.528253472221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45955.528253472221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45955.528253472221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45955.528253472221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45955.528253472221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45955.528253472221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45955.528253472221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45955.528253472221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45955.528253472221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45955.528253472221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45955.528253472221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45955.528253472221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45955.528253472221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45955.528253472221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45955.528253472221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45955.528253472221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45955.528253472221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45955.528253472221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45955.528253472221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45955.528253472221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45955.528253472221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45955.528253472221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45955.528253472221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45955.528253472221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45955.528253472221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45955.528253472221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45955.528253472221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45955.528253472221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45955.528253472221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45955.528253472221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45955.528253472221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45955.528253472221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45955.528253472221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45955.528253472221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45955.528253472221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45955.528253472221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45955.528253472221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45955.528253472221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45955.528253472221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45955.528253472221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45955.528253472221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45955.528253472221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45955.528253472221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45955.528253472221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45955.528253472221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45955.528253472221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45955.528253472221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45955.528253472221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45955.528253472221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45955.528253472221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45955.528253472221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45955.528253472221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45955.528253472221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45955.528253472221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45955.528253472221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45955.528253472221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45955.528253472221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45955.528253472221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45955.528253472221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45955.528253472221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45955.528253472221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45955.528253472221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45955.528253472221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45955.528253472221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45955.528253472221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45955.528253472221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45955.528253472221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45955.528253472221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45955.528253472221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45955.528253472221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45955.528253472221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45955.528253472221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45955.528253472221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45955.528253472221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45955.528253472221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45955.528253472221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45955.528253472221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45955.528253472221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45955.528253472221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45955.528253472221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45955.528253472221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45955.528253472221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45955.528253472221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45955.528253472221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45955.528253472221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45955.528253472221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45955.528253472221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45955.528253472221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45955.528253472221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45955.528253472221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45955.528253472221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45955.528253472221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45955.528253472221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45955.528253472221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45955.528253472221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45955.528253472221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45955.528253472221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45955.528253472221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45955.528253472221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45955.528253472221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45955.528253472221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45955.528253472221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45955.528253472221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45955.528253472221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45955.528253472221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45955.528253472221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45955.528253472221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45955.528253472221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45955.528253472221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45955.528253472221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45955.528253472221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45955.528253472221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45955.528253472221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45955.528253472221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45955.528253472221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45955.528253472221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45955.528253472221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45955.528253472221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45955.528253472221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45955.528253472221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45955.528253472221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45955.528253472221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45955.528253472221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45955.528253472221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45955.528253472221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45955.528253472221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45955.528253472221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45955.528253472221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45955.528253472221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45955.528253472221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45955.528253472221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45955.528253472221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45955.528253472221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45955.528253472221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45955.528253472221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45955.528253472221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45955.528253472221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45955.528253472221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45955.528253472221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45955.528253472221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45955.528253472221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45955.528253472221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45955.528253472221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45955.528253472221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45955.528253472221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45955.528253472221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45955.528253472221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45955.528253472221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45955.528253472221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45955.528253472221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45955.528253472221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45955.528253472221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45955.528253472221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45955.528253472221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45955.528253472221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45955.528253472221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45955.528253472221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45955.528253472221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45955.528253472221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45955.528253472221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45955.528253472221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45955.528253472221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45955.528253472221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45955.528253472221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45955.528253472221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45955.528253472221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45955.528253472221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45955.528253472221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45955.528253472221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45955.528253472221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45955.528253472221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45955.528253472221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45955.528253472221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45955.528253472221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45955.528253472221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45955.528253472221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45955.528253472221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45955.528253472221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45955.528253472221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45955.528253472221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45955.528253472221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45955.528253472221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45955.528253472221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45955.528253472221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45955.528253472221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45955.528253472221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45955.528253472221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45955.528253472221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45955.528253472221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45955.528253472221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45955.528253472221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45955.528253472221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45955.528253472221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45955.528253472221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45955.528253472221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45955.528253472221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45955.528253472221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45955.528253472221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45955.528253472221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45955.528253472221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45955.528253472221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45955.528253472221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45955.528253472221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45955.528253472221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45955.528253472221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45955.528253472221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45955.528253472221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45955.528253472221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45955.528253472221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45955.528253472221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45955.528253472221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45955.528253472221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45955.528253472221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45955.528253472221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45955.528253472221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45955.528253472221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45955.528253472221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45955.528253472221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45955.528253472221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45955.528253472221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45955.528253472221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45955.528253472221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45955.528253472221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45955.528253472221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45955.528253472221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45955.528253472221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45955.528253472221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45955.528253472221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45955.528253472221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45955.528253472221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45955.528253472221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45955.528253472221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45955.528253472221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45955.528253472221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45955.528253472221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45955.528253472221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45955.528253472221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45955.528253472221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45955.528253472221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45955.528253472221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45955.528253472221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45955.528253472221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45955.528253472221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45955.528253472221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45955.528253472221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45955.528253472221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45955.528253472221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45955.528253472221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45955.528253472221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45955.528253472221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45955.528253472221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45955.528253472221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45955.528253472221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45955.528253472221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45955.528253472221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45955.528253472221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45955.528253472221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45955.528253472221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45955.528253472221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45955.528253472221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45955.528253472221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45955.528253472221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45955.528253472221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45955.528253472221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45955.528253472221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45955.528253472221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45955.528253472221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45955.528253472221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45955.528253472221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45955.528253472221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45955.528253472221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45955.528253472221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45955.528253472221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45955.528253472221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45955.528253472221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45955.528253472221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45955.528253472221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45955.528253472221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45955.528253472221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45955.528253472221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45955.528253472221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45955.528253472221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45955.528253472221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45955.528253472221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45955.528253472221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45955.528253472221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45955.528253472221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45955.528253472221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45955.528253472221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45955.528253472221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45955.528253472221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45955.528253472221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45955.528253472221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45955.528253472221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45955.528253472221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45955.528253472221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45955.528253472221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45955.528253472221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45955.528253472221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45955.528253472221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45955.528253472221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45955.528253472221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45955.528253472221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45955.528253472221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45955.528253472221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45955.528253472221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45955.528253472221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45955.528253472221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45955.528253472221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45955.528253472221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45955.528253472221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45955.528253472221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45955.528253472221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45955.528253472221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45955.528253472221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45955.528253472221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45955.528253472221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45955.528253472221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45955.528253472221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45955.528253472221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45955.528253472221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45955.528253472221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45955.528253472221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45955.528253472221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45955.528253472221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45955.528253472221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45955.528253472221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45955.528253472221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45955.528253472221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45955.528253472221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45955.528253472221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45955.528253472221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45955.528253472221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45955.528253472221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45955.528253472221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45955.528253472221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45955.528253472221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45955.528253472221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45955.528253472221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45955.528253472221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45955.528253472221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45955.528253472221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45955.528253472221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45955.528253472221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45955.528253472221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45955.528253472221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45955.528253472221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45955.528253472221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45955.528253472221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45955.528253472221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45955.528253472221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45955.528253472221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45955.528253472221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45955.528253472221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45955.528253472221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45955.528253472221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45955.528253472221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45955.528253472221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45955.528253472221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45955.528253472221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45955.528253472221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45955.528253472221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45955.528253472221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45955.528253472221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45955.528253472221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45955.528253472221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45955.528253472221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45955.528253472221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45955.528253472221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45955.528253472221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45955.528253472221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45955.528253472221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45955.528253472221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45955.528253472221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45955.528253472221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45955.528253472221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45955.528253472221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45955.528253472221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45955.528253472221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45955.528253472221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45955.528253472221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45955.528253472221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45955.528253472221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45955.528253472221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45955.528253472221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45955.528253472221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45955.528253472221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45955.528253472221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45955.528253472221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45955.528253472221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45955.528253472221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45955.528253472221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45955.528253472221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45955.528253472221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45955.528253472221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45955.528253472221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45955.528253472221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45955.528253472221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45955.528253472221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45955.528253472221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45955.528253472221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45955.528253472221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45955.528253472221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45955.528253472221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45955.528253472221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45955.528253472221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45955.528253472221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45955.528253472221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45955.528253472221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45955.528253472221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45955.528253472221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45955.528253472221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45955.528253472221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45955.528253472221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45955.528253472221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45955.528253472221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45955.528253472221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45955.528253472221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45955.528253472221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45955.528253472221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45955.528253472221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45955.528253472221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45955.528253472221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45955.528253472221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45955.528253472221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45955.528253472221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45955.528253472221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45955.528253472221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45955.528253472221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45955.528253472221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45955.528253472221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45955.528253472221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45955.528253472221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45955.528253472221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45955.528253472221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45955.528253472221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45955.528253472221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45955.528253472221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45955.528253472221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45955.528253472221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45955.528253472221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45955.528253472221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45955.528253472221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45955.528253472221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45955.528253472221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45955.528253472221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45955.528253472221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45955.528253472221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45955.528253472221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45955.528253472221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45955.528253472221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45955.528253472221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45955.528253472221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45955.528253472221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45955.528253472221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45955.528253472221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45955.528253472221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45955.528253472221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45955.528253472221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45955.528253472221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45955.528253472221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45955.528253472221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45955.528253472221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45955.528253472221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45955.528253472221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45955.528253472221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45955.528253472221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45955.528253472221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45955.528253472221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45955.528253472221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45955.528253472221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45955.528253472221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45955.528253472221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45955.528253472221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45955.528253472221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45955.528253472221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45955.528253472221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45955.528253472221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45955.528253472221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45955.528253472221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45955.528253472221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45955.528253472221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45955.528253472221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45955.528253472221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45955.528253472221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45955.528253472221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45955.528253472221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45955.528253472221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45955.528253472221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45955.528253472221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45955.528253472221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45955.528253472221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45955.528253472221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45955.528253472221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45955.528253472221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45955.528253472221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45955.528253472221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45955.528253472221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45955.528253472221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45955.528253472221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45955.528253472221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45955.528253472221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45955.528253472221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45955.528253472221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45955.528253472221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45955.528253472221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45955.528253472221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45955.528253472221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45955.528253472221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45955.528253472221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45955.528253472221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45955.528253472221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45955.528253472221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45955.528253472221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45955.528253472221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45955.528253472221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45955.528253472221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45955.528253472221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45955.528253472221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45955.528253472221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45955.528253472221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45955.528253472221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45955.528253472221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45955.528253472221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45955.528253472221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45955.528253472221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45955.528253472221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45955.528253472221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45955.528253472221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45955.528253472221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45955.528253472221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45955.528253472221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45955.528253472221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45955.528253472221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45955.528253472221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45955.528253472221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45955.528253472221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45955.528253472221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45955.528253472221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45955.528253472221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45955.528253472221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45955.528253472221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45955.528253472221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45955.528253472221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45955.528253472221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45955.528253472221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45955.528253472221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45955.528253472221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45955.528253472221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45955.528253472221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45955.528253472221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45955.528253472221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45955.528253472221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45955.528253472221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45955.528253472221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45955.528253472221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45955.528253472221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45955.528253472221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45955.528253472221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45955.528253472221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45955.528253472221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45955.528253472221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45955.528253472221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45955.528253472221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45955.528253472221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45955.528253472221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45955.528253472221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45955.528253472221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45955.528253472221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45955.528253472221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45955.528253472221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45955.528253472221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45955.528253472221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45955.528253472221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45955.528253472221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45955.528253472221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45955.528253472221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45955.528253472221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45955.528253472221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45955.528253472221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45955.528253472221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45955.528253472221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45955.528253472221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45955.528253472221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45955.528253472221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45955.528253472221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45955.528253472221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45955.528253472221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45955.528253472221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45955.528253472221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45955.528253472221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45955.528253472221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45955.528253472221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45955.528253472221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45955.528253472221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45955.528253472221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45955.528253472221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45955.528253472221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45955.528253472221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45955.528253472221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45955.528253472221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45955.528253472221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45955.528253472221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45955.528253472221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45955.528253472221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45955.528253472221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45955.528253472221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45955.528253472221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45955.528253472221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45955.528253472221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45955.528253472221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45955.528253472221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45955.528253472221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45955.528253472221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45955.528253472221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45955.528253472221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45955.528253472221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45955.528253472221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45955.528253472221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45955.528253472221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45955.528253472221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45955.528253472221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45955.528253472221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45955.528253472221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45955.528253472221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45955.528253472221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45955.528253472221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45955.528253472221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45955.528253472221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45955.528253472221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45955.528253472221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45955.528253472221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45955.528253472221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45955.528253472221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45955.528253472221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45955.528253472221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45955.528253472221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45955.528253472221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45955.528253472221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45955.528253472221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45955.528253472221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45955.528253472221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45955.528253472221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45955.528253472221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45955.528253472221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45955.528253472221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45955.528253472221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45955.528253472221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45955.528253472221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45955.528253472221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45955.528253472221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45955.528253472221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45955.528253472221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45955.528253472221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45955.528253472221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45955.528253472221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45955.528253472221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45955.528253472221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45955.528253472221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45955.528253472221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45955.528253472221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45955.528253472221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45955.528253472221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45955.528253472221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45955.528253472221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45955.528253472221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45955.528253472221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45955.528253472221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45955.528253472221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45955.528253472221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45955.528253472221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45955.528253472221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45955.528253472221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45955.528253472221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45955.528253472221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45955.528253472221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45955.528253472221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45955.528253472221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45955.528253472221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45955.528253472221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45955.528253472221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45955.528253472221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45955.528253472221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45955.528253472221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45955.528253472221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45955.528253472221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45955.528253472221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45955.528253472221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45955.528253472221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45955.528253472221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45955.528253472221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45955.528253472221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45955.528253472221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45955.528253472221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45955.528253472221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45955.528253472221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45955.528253472221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45955.528253472221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45955.528253472221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45955.528253472221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45955.528253472221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45955.528253472221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45955.528253472221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45955.528253472221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45955.528253472221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45955.528253472221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45955.528253472221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45955.528253472221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45955.528253472221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45955.528253472221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45955.528253472221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45955.528253472221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45955.528253472221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45955.528253472221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45955.528253472221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45955.528253472221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45955.528253472221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45955.528253472221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45955.528253472221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45955.528253472221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45955.528253472221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45955.528253472221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45955.528253472221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45955.528253472221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45955.528253472221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45955.528253472221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45955.528253472221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45955.528253472221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45955.528253472221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45955.528253472221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45955.528253472221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45955.528253472221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45955.528253472221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45955.528253472221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45955.528253472221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45955.528253472221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45955.528253472221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45955.528253472221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45955.528253472221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45955.528253472221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45955.528253472221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45955.528253472221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45955.528253472221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45955.528253472221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45955.528253472221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45955.528253472221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45955.528253472221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45955.528253472221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45955.528253472221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45955.528253472221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45955.528253472221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45955.528253472221</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tabSelected="1"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252.04753587962477</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1.8935312499961583</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0.19075347221951233</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5.6725694441411179E-2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45955.528253472221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45955.528253472221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45955.528253472221</v>
      </c>
      <c r="H8" s="124"/>
      <c r="I8" s="120" t="str">
        <f>IFERROR(VLOOKUP(D8,DB!A:F,6,0),"")</f>
        <v/>
      </c>
      <c r="J8" s="120" t="str">
        <f>IFERROR(VLOOKUP(D8,DB!A:G,7,0),"")</f>
        <v/>
      </c>
      <c r="K8" s="126"/>
      <c r="L8" s="122" t="str">
        <f>IFERROR(VLOOKUP(D8,DB!A:I,9,0),"")</f>
        <v/>
      </c>
    </row>
    <row r="9" spans="1:16" ht="15" customHeight="1">
      <c r="A9" s="120"/>
      <c r="B9" s="120" t="str">
        <f>IFERROR(VLOOKUP(D9,DB!A:K,11,0),"")</f>
        <v>R4</v>
      </c>
      <c r="C9" s="121"/>
      <c r="D9" s="94" t="s">
        <v>5400</v>
      </c>
      <c r="E9" s="99"/>
      <c r="F9" s="124"/>
      <c r="G9" s="125">
        <f ca="1">IFERROR(NOW()-F9,"")</f>
        <v>45955.528253472221</v>
      </c>
      <c r="H9" s="124"/>
      <c r="I9" s="120" t="str">
        <f>IFERROR(VLOOKUP(D9,DB!A:F,6,0),"")</f>
        <v>SCECO</v>
      </c>
      <c r="J9" s="120" t="str">
        <f>IFERROR(VLOOKUP(D9,DB!A:G,7,0),"")</f>
        <v>New BB</v>
      </c>
      <c r="K9" s="126"/>
      <c r="L9" s="122" t="str">
        <f>IFERROR(VLOOKUP(D9,DB!A:I,9,0),"")</f>
        <v>Zain</v>
      </c>
    </row>
    <row r="10" spans="1:16" ht="15" customHeight="1">
      <c r="A10" s="120"/>
      <c r="B10" s="120" t="str">
        <f>IFERROR(VLOOKUP(D10,DB!A:K,11,0),"")</f>
        <v/>
      </c>
      <c r="C10" s="121"/>
      <c r="D10" s="122"/>
      <c r="E10" s="99"/>
      <c r="F10" s="124"/>
      <c r="G10" s="125">
        <f ca="1">IFERROR(NOW()-F10,"")</f>
        <v>45955.528253472221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45955.528253472221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45955.528253472221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45955.528253472221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45955.528253472221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45955.528253472221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45955.528253472221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45955.528253472221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45955.528253472221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70"/>
      <c r="E19" s="123"/>
      <c r="F19" s="124"/>
      <c r="G19" s="125">
        <f ca="1">IFERROR(NOW()-F19,"")</f>
        <v>45955.528253472221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45955.528253472221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45955.528253472221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70"/>
      <c r="E22" s="123"/>
      <c r="F22" s="124"/>
      <c r="G22" s="125">
        <f ca="1">IFERROR(NOW()-F22,"")</f>
        <v>45955.528253472221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45955.528253472221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45955.528253472221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45955.528253472221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45955.528253472221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45955.528253472221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45955.528253472221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45955.528253472221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45955.528253472221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45955.528253472221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45955.528253472221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45955.528253472221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45955.528253472221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45955.528253472221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45955.528253472221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45955.528253472221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45955.528253472221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45955.528253472221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45955.528253472221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45955.528253472221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45955.528253472221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45955.528253472221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45955.528253472221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45955.528253472221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45955.528253472221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45955.528253472221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45955.528253472221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45955.528253472221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45955.528253472221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45955.528253472221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45955.528253472221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45955.528253472221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45955.528253472221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45955.528253472221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45955.528253472221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45955.528253472221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45955.528253472221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45955.528253472221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45955.528253472221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45955.528253472221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45955.528253472221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45955.528253472221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45955.528253472221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45955.528253472221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45955.528253472221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45955.528253472221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45955.528253472221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45955.528253472221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45955.528253472221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45955.528253472221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45955.528253472221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45955.528253472221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45955.528253472221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45955.528253472221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45955.528253472221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45955.528253472221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45955.528253472221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45955.528253472221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45955.528253472221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45955.528253472221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45955.528253472221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45955.528253472221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45955.528253472221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45955.528253472221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45955.528253472221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45955.528253472221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45955.528253472221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45955.528253472221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45955.528253472221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45955.528253472221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45955.528253472221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45955.528253472221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45955.528253472221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45955.528253472221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45955.528253472221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45955.528253472221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45955.528253472221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45955.528253472221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45955.528253472221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45955.528253472221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45955.528253472221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45955.528253472221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45955.528253472221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45955.528253472221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45955.528253472221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45955.528253472221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45955.528253472221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45955.528253472221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45955.528253472221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45955.528253472221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45955.528253472221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45955.528253472221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45955.528253472221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45955.528253472221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45955.528253472221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45955.528253472221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45955.528253472221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45955.528253472221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45955.528253472221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45955.528253472221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45955.528253472221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45955.528253472221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45955.528253472221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45955.528253472221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45955.528253472221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45955.528253472221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45955.528253472221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45955.528253472221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45955.528253472221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45955.528253472221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45955.528253472221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45955.528253472221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45955.528253472221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45955.528253472221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45955.528253472221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45955.528253472221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45955.528253472221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45955.528253472221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45955.528253472221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45955.528253472221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45955.528253472221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45955.528253472221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45955.528253472221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45955.528253472221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45955.528253472221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45955.528253472221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45955.528253472221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45955.528253472221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45955.528253472221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45955.528253472221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45955.528253472221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45955.528253472221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45955.528253472221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45955.528253472221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45955.528253472221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45955.528253472221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45955.528253472221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45955.528253472221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45955.528253472221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45955.528253472221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45955.528253472221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45955.528253472221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45955.528253472221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45955.528253472221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45955.528253472221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45955.528253472221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45955.528253472221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45955.528253472221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45955.528253472221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45955.528253472221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45955.528253472221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45955.528253472221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45955.528253472221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45955.528253472221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45955.528253472221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45955.528253472221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45955.528253472221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45955.528253472221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45955.528253472221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45955.528253472221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45955.528253472221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45955.528253472221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45955.528253472221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45955.528253472221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45955.528253472221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45955.528253472221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45955.528253472221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45955.528253472221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45955.528253472221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45955.528253472221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45955.528253472221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45955.528253472221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45955.528253472221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45955.528253472221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45955.528253472221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45955.528253472221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45955.528253472221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45955.528253472221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45955.528253472221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45955.528253472221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45955.528253472221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45955.528253472221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45955.528253472221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45955.528253472221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45955.528253472221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45955.528253472221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45955.528253472221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45955.528253472221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45955.528253472221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45955.528253472221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45955.528253472221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45955.528253472221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45955.528253472221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45955.528253472221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45955.528253472221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45955.528253472221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45955.528253472221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45955.528253472221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45955.528253472221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45955.528253472221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45955.528253472221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45955.528253472221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45955.528253472221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45955.528253472221</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45955.528253472221</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63.696193287032656</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29.339376157404331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6.8671423611085629</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45955.528253472221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45955.528253472221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45955.528253472221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45955.528253472221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45955.528253472221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45955.528253472221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45955.528253472221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45955.528253472221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45955.528253472221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45955.528253472221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45955.528253472221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45955.528253472221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45955.528253472221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45955.528253472221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45955.528253472221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45955.528253472221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45955.528253472221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45955.528253472221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45955.528253472221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45955.528253472221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45955.528253472221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45955.528253472221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45955.528253472221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45955.528253472221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45955.528253472221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45955.528253472221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45955.528253472221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45955.528253472221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45955.528253472221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45955.528253472221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45955.528253472221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45955.528253472221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45955.528253472221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45955.528253472221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45955.528253472221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45955.528253472221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45955.528253472221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45955.528253472221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45955.528253472221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45955.528253472221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45955.528253472221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45955.528253472221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45955.528253472221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45955.528253472221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45955.528253472221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45955.528253472221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45955.528253472221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45955.528253472221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45955.528253472221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45955.528253472221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45955.528253472221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45955.528253472221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45955.528253472221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45955.528253472221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45955.528253472221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45955.528253472221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45955.528253472221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45955.528253472221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45955.528253472221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45955.528253472221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45955.528253472221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45955.528253472221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45955.528253472221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45955.528253472221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45955.528253472221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45955.528253472221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45955.528253472221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45955.528253472221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45955.528253472221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45955.528253472221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45955.528253472221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45955.528253472221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45955.528253472221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45955.528253472221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45955.528253472221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45955.528253472221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45955.528253472221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45955.528253472221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45955.528253472221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45955.528253472221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45955.528253472221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45955.528253472221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45955.528253472221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45955.528253472221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45955.528253472221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45955.528253472221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45955.528253472221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45955.528253472221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45955.528253472221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45955.528253472221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45955.528253472221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45955.528253472221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45955.528253472221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45955.528253472221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45955.528253472221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45955.528253472221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45955.528253472221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45955.528253472221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45955.528253472221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45955.528253472221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45955.528253472221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45955.528253472221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45955.528253472221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45955.528253472221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45955.528253472221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45955.528253472221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45955.528253472221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45955.528253472221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45955.528253472221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45955.528253472221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45955.528253472221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45955.528253472221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45955.528253472221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45955.528253472221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45955.528253472221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45955.528253472221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45955.528253472221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45955.528253472221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45955.528253472221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45955.528253472221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45955.528253472221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45955.528253472221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45955.528253472221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45955.528253472221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45955.528253472221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45955.528253472221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45955.528253472221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45955.528253472221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45955.528253472221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45955.528253472221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45955.528253472221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45955.528253472221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45955.528253472221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45955.528253472221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45955.528253472221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45955.528253472221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45955.528253472221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45955.528253472221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45955.528253472221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45955.528253472221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45955.528253472221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45955.528253472221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45955.528253472221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45955.528253472221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45955.528253472221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45955.528253472221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45955.528253472221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45955.528253472221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45955.528253472221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45955.528253472221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45955.528253472221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45955.528253472221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45955.528253472221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45955.528253472221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45955.528253472221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45955.528253472221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45955.528253472221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45955.528253472221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45955.528253472221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45955.528253472221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45955.528253472221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45955.528253472221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45955.528253472221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45955.528253472221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45955.528253472221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45955.528253472221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45955.528253472221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45955.528253472221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45955.528253472221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45955.528253472221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45955.528253472221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45955.528253472221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45955.528253472221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45955.528253472221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45955.528253472221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45955.528253472221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45955.528253472221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45955.528253472221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45955.528253472221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45955.528253472221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45955.528253472221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45955.528253472221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45955.528253472221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45955.528253472221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45955.528253472221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45955.528253472221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45955.528253472221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45955.528253472221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45955.528253472221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45955.528253472221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45955.528253472221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45955.528253472221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45955.528253472221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45955.528253472221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45955.528253472221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45955.528253472221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45955.528253472221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45955.528253472221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45955.528253472221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45955.528253472221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45955.528253472221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45955.528253472221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45955.528253472221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45955.528253472221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45955.528253472221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45955.528253472221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45955.528253472221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45955.528253472221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45955.528253472221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45955.528253472221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45955.528253472221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45955.528253472221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45955.528253472221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45955.528253472221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45955.528253472221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45955.528253472221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45955.528253472221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45955.528253472221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45955.528253472221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45955.528253472221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45955.528253472221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45955.528253472221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45955.528253472221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45955.528253472221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45955.528253472221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45955.528253472221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45955.528253472221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45955.528253472221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45955.528253472221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45955.528253472221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45955.528253472221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45955.528253472221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45955.528253472221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45955.528253472221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45955.528253472221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45955.528253472221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45955.528253472221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45955.528253472221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45955.528253472221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45955.528253472221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45955.528253472221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45955.528253472221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45955.528253472221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45955.528253472221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45955.528253472221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45955.528253472221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45955.528253472221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45955.528253472221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45955.528253472221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45955.528253472221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45955.528253472221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45955.528253472221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45955.528253472221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45955.528253472221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45955.528253472221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45955.528253472221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45955.528253472221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45955.528253472221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45955.528253472221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45955.528253472221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45955.528253472221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45955.528253472221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45955.528253472221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45955.528253472221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45955.528253472221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45955.528253472221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45955.528253472221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45955.528253472221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45955.528253472221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45955.528253472221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45955.528253472221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45955.528253472221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45955.528253472221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45955.528253472221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45955.528253472221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45955.528253472221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45955.528253472221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45955.528253472221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45955.528253472221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45955.528253472221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45955.528253472221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45955.528253472221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45955.528253472221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45955.528253472221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45955.528253472221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45955.528253472221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45955.528253472221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45955.528253472221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45955.528253472221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45955.528253472221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45955.528253472221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45955.528253472221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45955.528253472221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45955.528253472221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45955.528253472221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45955.528253472221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45955.528253472221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45955.528253472221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45955.528253472221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45955.528253472221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45955.528253472221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45955.528253472221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45955.528253472221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45955.528253472221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45955.528253472221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45955.528253472221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45955.528253472221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45955.528253472221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45955.528253472221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45955.528253472221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45955.528253472221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45955.528253472221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45955.528253472221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45955.528253472221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45955.528253472221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45955.528253472221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45955.528253472221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45955.528253472221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45955.528253472221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45955.528253472221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45955.528253472221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45955.528253472221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45955.528253472221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45955.528253472221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45955.528253472221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45955.528253472221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45955.528253472221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45955.528253472221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45955.528253472221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45955.528253472221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45955.528253472221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45955.528253472221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45955.528253472221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45955.528253472221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45955.528253472221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45955.528253472221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45955.528253472221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45955.528253472221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45955.528253472221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45955.528253472221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45955.528253472221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45955.528253472221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45955.528253472221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45955.528253472221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45955.528253472221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45955.528253472221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45955.528253472221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45955.528253472221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45955.528253472221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45955.528253472221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45955.528253472221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45955.528253472221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45955.528253472221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45955.528253472221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45955.528253472221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45955.528253472221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45955.528253472221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45955.528253472221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45955.528253472221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45955.528253472221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45955.528253472221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45955.528253472221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45955.528253472221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45955.528253472221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45955.528253472221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45955.528253472221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45955.528253472221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45955.528253472221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45955.528253472221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45955.528253472221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45955.528253472221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45955.528253472221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45955.528253472221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45955.528253472221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45955.528253472221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45955.528253472221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45955.528253472221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45955.528253472221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45955.528253472221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45955.528253472221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45955.528253472221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45955.528253472221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45955.528253472221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45955.528253472221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45955.528253472221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45955.528253472221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45955.528253472221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45955.528253472221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45955.528253472221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45955.528253472221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45955.528253472221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45955.528253472221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45955.528253472221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45955.528253472221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45955.528253472221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45955.528253472221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45955.528253472221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45955.528253472221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45955.528253472221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45955.528253472221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45955.528253472221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45955.528253472221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45955.528253472221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45955.528253472221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45955.528253472221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45955.528253472221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45955.528253472221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45955.528253472221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45955.528253472221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45955.528253472221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45955.528253472221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45955.528253472221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45955.528253472221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45955.528253472221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45955.528253472221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45955.528253472221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45955.528253472221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45955.528253472221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45955.528253472221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45955.528253472221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45955.528253472221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45955.528253472221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45955.528253472221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45955.528253472221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45955.528253472221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45955.528253472221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45955.528253472221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45955.528253472221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45955.528253472221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45955.528253472221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45955.528253472221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45955.528253472221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45955.528253472221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45955.528253472221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45955.528253472221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45955.528253472221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45955.528253472221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45955.528253472221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45955.528253472221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45955.528253472221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45955.528253472221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45955.528253472221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45955.528253472221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45955.528253472221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45955.528253472221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45955.528253472221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45955.528253472221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45955.528253472221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45955.528253472221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45955.528253472221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45955.528253472221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45955.528253472221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45955.528253472221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45955.528253472221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45955.528253472221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45955.528253472221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45955.528253472221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45955.528253472221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45955.528253472221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45955.528253472221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45955.528253472221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45955.528253472221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45955.528253472221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45955.528253472221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45955.528253472221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45955.528253472221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45955.528253472221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45955.528253472221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45955.528253472221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45955.528253472221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45955.528253472221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2</v>
      </c>
      <c r="D2" s="104" t="s">
        <v>33255</v>
      </c>
      <c r="E2" s="107"/>
      <c r="F2" s="108"/>
      <c r="G2" s="77">
        <f ca="1">IFERROR(NOW()-F2,"-")</f>
        <v>45955.528253472221</v>
      </c>
      <c r="H2" s="108">
        <v>45955.34646990741</v>
      </c>
      <c r="I2" s="104" t="str">
        <f>IFERROR(VLOOKUP(D2,DB!A:F,6,0),"")</f>
        <v>SCECO</v>
      </c>
      <c r="J2" s="103" t="str">
        <f>IFERROR(VLOOKUP(D2,DB!A:G,7,0),"")</f>
        <v>Vandalized</v>
      </c>
      <c r="K2" s="109" t="s">
        <v>39105</v>
      </c>
      <c r="L2" s="110" t="str">
        <f>IFERROR(VLOOKUP(D2,DB!A:I,9,0),"")</f>
        <v>Latis</v>
      </c>
    </row>
    <row r="3" spans="1:16383" ht="31.5" customHeight="1">
      <c r="A3" s="105"/>
      <c r="B3" s="104" t="str">
        <f>IFERROR(VLOOKUP(D3,DB!A:K,11,0),"")</f>
        <v/>
      </c>
      <c r="C3" s="106"/>
      <c r="D3" s="104"/>
      <c r="E3" s="107"/>
      <c r="F3" s="108"/>
      <c r="G3" s="77">
        <f ca="1">IFERROR(NOW()-F3,"-")</f>
        <v>45955.528253472221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45955.528253472221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45955.528253472221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45955.528253472221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45955.528253472221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45955.528253472221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45955.528253472221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45955.528253472221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45955.528253472221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45955.528253472221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45955.528253472221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45955.528253472221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45955.528253472221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45955.528253472221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45955.528253472221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45955.528253472221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45955.528253472221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45955.528253472221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45955.528253472221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45955.528253472221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45955.528253472221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45955.528253472221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45955.528253472221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45955.528253472221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45955.528253472221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45955.528253472221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45955.528253472221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45955.528253472221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45955.528253472221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45955.528253472221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45955.528253472221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45955.528253472221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45955.528253472221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45955.528253472221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45955.528253472221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45955.528253472221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45955.528253472221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45955.528253472221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45955.528253472221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45955.528253472221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45955.528253472221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45955.528253472221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45955.528253472221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45955.528253472221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45955.528253472221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45955.528253472221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45955.528253472221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45955.528253472221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45955.528253472221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45955.528253472221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45955.528253472221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45955.528253472221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45955.528253472221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45955.528253472221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45955.528253472221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45955.528253472221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45955.528253472221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45955.528253472221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45955.528253472221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45955.528253472221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45955.528253472221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45955.528253472221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45955.528253472221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45955.528253472221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45955.528253472221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45955.528253472221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45955.528253472221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45955.528253472221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45955.528253472221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45955.528253472221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45955.528253472221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45955.528253472221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45955.528253472221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45955.528253472221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45955.528253472221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45955.528253472221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45955.528253472221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45955.528253472221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45955.528253472221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45955.528253472221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45955.528253472221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45955.528253472221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45955.528253472221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45955.528253472221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45955.528253472221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45955.528253472221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45955.528253472221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45955.528253472221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45955.528253472221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45955.528253472221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45955.528253472221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45955.528253472221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45955.528253472221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45955.528253472221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45955.528253472221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45955.528253472221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45955.528253472221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45955.528253472221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45955.528253472221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45955.528253472221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45955.528253472221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45955.528253472221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45955.528253472221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45955.528253472221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45955.528253472221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45955.528253472221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45955.528253472221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45955.528253472221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45955.528253472221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45955.528253472221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45955.528253472221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45955.528253472221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45955.528253472221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45955.528253472221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45955.528253472221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45955.528253472221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45955.528253472221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45955.528253472221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45955.528253472221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45955.528253472221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45955.528253472221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45955.528253472221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45955.528253472221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45955.528253472221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45955.528253472221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45955.528253472221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45955.528253472221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45955.528253472221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45955.528253472221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45955.528253472221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45955.528253472221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45955.528253472221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45955.528253472221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45955.528253472221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45955.528253472221</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2025-10-25T09:41:19Z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