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42" documentId="120_S{2AC9BD13-BADA-5192-A53E-5A8FF88502F6}" xr6:coauthVersionLast="47" xr6:coauthVersionMax="47" xr10:uidLastSave="{9AD8EB57-7AC9-466A-9FA8-4AAA3065ECE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<sst xmlns="http://schemas.openxmlformats.org/spreadsheetml/2006/main" count="180274" uniqueCount="39122">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</sst>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325.32737789351813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45988.275803819444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45988.275803819444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45988.275803819444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45988.275803819444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45988.275803819444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45988.275803819444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45988.275803819444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45988.275803819444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45988.275803819444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45988.275803819444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45988.275803819444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45988.275803819444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45988.275803819444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45988.275803819444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45988.275803819444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45988.275803819444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45988.275803819444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45988.275803819444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45988.275803819444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45988.275803819444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45988.275803819444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45988.275803819444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45988.275803819444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45988.275803819444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45988.275803819444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45988.275803819444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45988.275803819444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45988.275803819444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45988.275803819444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45988.275803819444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45988.275803819444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45988.275803819444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45988.275803819444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45988.275803819444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45988.275803819444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45988.275803819444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45988.275803819444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45988.275803819444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45988.275803819444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45988.275803819444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45988.275803819444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163.2759658564828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3.8883848379628034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8.6845486111997161E-2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45988.275803819444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45988.275803819444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45988.275803819444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45988.275803819444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45988.275803819444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45988.275803819444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45988.275803819444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45988.275803819444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45988.275803819444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45988.275803819444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45988.275803819444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45988.275803819444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45988.275803819444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45988.275803819444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45988.275803819444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45988.275803819444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45988.275803819444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45988.275803819444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45988.275803819444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45988.275803819444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45988.275803819444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45988.275803819444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45988.275803819444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45988.275803819444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45988.275803819444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45988.275803819444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45988.275803819444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45988.275803819444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45988.275803819444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45988.275803819444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45988.275803819444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45988.275803819444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45988.275803819444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45988.275803819444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45988.275803819444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45988.275803819444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45988.275803819444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45988.275803819444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45988.275803819444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45988.275803819444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45988.275803819444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45988.275803819444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45988.275803819444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45988.275803819444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45988.275803819444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45988.275803819444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45988.275803819444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45988.275803819444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45988.275803819444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45988.275803819444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45988.275803819444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45988.275803819444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45988.275803819444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45988.275803819444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45988.275803819444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45988.275803819444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45988.275803819444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45988.275803819444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45988.275803819444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45988.275803819444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45988.275803819444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45988.275803819444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45988.275803819444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45988.275803819444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45988.275803819444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45988.275803819444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45988.275803819444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45988.275803819444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45988.275803819444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45988.275803819444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45988.275803819444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45988.275803819444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45988.275803819444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45988.275803819444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45988.275803819444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45988.275803819444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45988.275803819444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45988.275803819444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45988.275803819444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45988.275803819444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45988.275803819444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45988.275803819444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45988.275803819444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45988.275803819444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45988.275803819444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45988.275803819444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45988.275803819444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45988.275803819444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45988.275803819444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45988.275803819444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45988.275803819444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45988.275803819444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45988.275803819444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45988.275803819444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45988.275803819444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45988.275803819444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45988.275803819444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45988.275803819444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45988.275803819444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45988.275803819444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45988.275803819444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45988.275803819444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45988.275803819444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45988.275803819444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45988.275803819444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45988.275803819444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45988.275803819444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45988.275803819444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45988.275803819444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45988.275803819444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45988.275803819444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45988.275803819444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45988.275803819444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45988.275803819444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45988.275803819444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45988.275803819444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45988.275803819444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45988.275803819444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45988.275803819444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45988.275803819444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45988.275803819444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45988.275803819444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45988.275803819444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45988.275803819444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45988.275803819444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45988.275803819444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45988.275803819444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45988.275803819444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45988.275803819444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45988.275803819444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45988.275803819444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45988.275803819444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45988.275803819444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45988.275803819444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45988.275803819444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45988.275803819444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45988.275803819444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45988.275803819444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45988.275803819444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45988.275803819444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45988.275803819444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45988.275803819444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45988.275803819444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45988.275803819444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45988.275803819444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45988.275803819444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45988.275803819444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45988.275803819444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45988.275803819444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45988.275803819444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45988.275803819444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45988.275803819444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45988.275803819444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45988.275803819444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45988.275803819444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45988.275803819444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45988.275803819444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45988.275803819444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45988.275803819444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45988.275803819444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45988.275803819444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45988.275803819444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45988.275803819444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45988.275803819444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45988.275803819444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45988.275803819444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45988.275803819444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45988.275803819444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45988.275803819444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45988.275803819444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45988.275803819444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45988.275803819444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45988.275803819444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45988.275803819444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45988.275803819444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45988.275803819444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45988.275803819444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45988.275803819444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45988.275803819444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45988.275803819444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45988.275803819444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45988.275803819444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45988.275803819444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45988.275803819444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45988.275803819444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45988.275803819444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45988.275803819444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45988.275803819444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45988.275803819444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45988.275803819444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45988.275803819444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45988.275803819444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45988.275803819444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45988.275803819444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45988.275803819444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45988.275803819444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45988.275803819444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45988.275803819444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45988.275803819444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45988.275803819444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45988.275803819444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45988.275803819444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45988.275803819444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45988.275803819444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45988.275803819444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45988.275803819444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45988.275803819444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45988.275803819444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45988.275803819444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45988.275803819444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45988.275803819444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45988.275803819444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45988.275803819444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45988.275803819444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45988.275803819444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45988.275803819444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45988.275803819444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45988.275803819444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45988.275803819444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45988.275803819444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45988.275803819444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45988.275803819444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45988.275803819444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45988.275803819444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45988.275803819444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45988.275803819444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45988.275803819444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45988.275803819444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45988.275803819444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45988.275803819444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45988.275803819444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45988.275803819444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45988.275803819444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45988.275803819444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45988.275803819444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45988.275803819444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45988.275803819444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45988.275803819444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45988.275803819444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45988.275803819444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45988.275803819444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45988.275803819444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45988.275803819444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45988.275803819444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45988.275803819444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45988.275803819444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45988.275803819444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45988.275803819444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45988.275803819444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45988.275803819444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45988.275803819444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45988.275803819444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45988.275803819444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45988.275803819444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45988.275803819444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45988.275803819444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45988.275803819444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45988.275803819444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45988.275803819444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45988.275803819444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45988.275803819444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45988.275803819444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45988.275803819444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45988.275803819444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45988.275803819444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45988.275803819444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45988.275803819444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45988.275803819444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45988.275803819444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45988.275803819444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45988.275803819444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45988.275803819444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45988.275803819444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45988.275803819444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45988.275803819444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45988.275803819444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45988.275803819444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45988.275803819444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45988.275803819444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45988.275803819444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45988.275803819444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45988.275803819444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45988.275803819444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45988.275803819444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45988.275803819444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45988.275803819444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45988.275803819444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45988.275803819444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45988.275803819444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45988.275803819444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45988.275803819444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45988.275803819444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45988.275803819444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45988.275803819444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45988.275803819444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45988.275803819444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45988.275803819444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45988.275803819444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45988.275803819444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45988.275803819444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45988.275803819444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45988.275803819444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45988.275803819444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45988.275803819444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45988.275803819444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45988.275803819444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45988.275803819444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45988.275803819444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45988.275803819444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45988.275803819444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45988.275803819444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45988.275803819444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45988.275803819444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45988.275803819444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45988.275803819444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45988.275803819444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45988.275803819444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45988.275803819444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45988.275803819444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45988.275803819444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45988.275803819444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45988.275803819444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45988.275803819444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45988.275803819444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45988.275803819444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45988.275803819444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45988.275803819444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45988.275803819444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45988.275803819444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45988.275803819444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45988.275803819444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45988.275803819444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45988.275803819444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45988.275803819444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45988.275803819444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45988.275803819444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45988.275803819444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45988.275803819444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45988.275803819444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45988.275803819444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45988.275803819444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45988.275803819444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45988.275803819444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45988.275803819444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45988.275803819444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45988.275803819444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45988.275803819444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45988.275803819444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45988.275803819444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45988.275803819444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45988.275803819444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45988.275803819444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45988.275803819444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45988.275803819444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45988.275803819444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45988.275803819444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45988.275803819444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45988.275803819444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45988.275803819444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45988.275803819444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45988.275803819444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45988.275803819444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45988.275803819444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45988.275803819444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45988.275803819444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45988.275803819444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45988.275803819444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45988.275803819444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45988.275803819444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45988.275803819444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45988.275803819444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45988.275803819444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45988.275803819444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45988.275803819444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45988.275803819444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45988.275803819444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45988.275803819444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45988.275803819444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45988.275803819444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45988.275803819444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45988.275803819444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45988.275803819444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45988.275803819444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45988.275803819444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45988.275803819444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45988.275803819444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45988.275803819444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45988.275803819444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45988.275803819444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45988.275803819444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45988.275803819444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45988.275803819444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45988.275803819444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45988.275803819444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45988.275803819444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45988.275803819444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45988.275803819444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45988.275803819444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45988.275803819444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45988.275803819444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45988.275803819444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45988.275803819444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45988.275803819444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45988.275803819444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45988.275803819444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45988.275803819444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45988.275803819444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45988.275803819444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45988.275803819444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45988.275803819444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45988.275803819444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45988.275803819444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45988.275803819444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45988.275803819444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45988.275803819444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45988.275803819444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45988.275803819444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45988.275803819444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45988.275803819444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45988.275803819444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45988.275803819444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45988.275803819444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45988.275803819444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45988.275803819444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45988.275803819444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45988.275803819444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45988.275803819444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45988.275803819444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45988.275803819444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45988.275803819444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45988.275803819444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45988.275803819444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45988.275803819444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45988.275803819444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45988.275803819444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45988.275803819444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45988.275803819444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45988.275803819444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45988.275803819444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45988.275803819444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45988.275803819444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45988.275803819444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45988.275803819444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45988.275803819444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45988.275803819444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45988.275803819444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45988.275803819444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45988.275803819444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45988.275803819444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45988.275803819444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45988.275803819444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45988.275803819444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45988.275803819444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45988.275803819444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45988.275803819444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45988.275803819444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45988.275803819444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45988.275803819444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45988.275803819444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45988.275803819444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45988.275803819444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45988.275803819444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45988.275803819444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45988.275803819444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45988.275803819444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45988.275803819444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45988.275803819444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45988.275803819444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45988.275803819444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45988.275803819444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45988.275803819444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45988.275803819444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45988.275803819444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45988.275803819444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45988.275803819444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45988.275803819444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45988.275803819444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45988.275803819444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45988.275803819444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45988.275803819444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45988.275803819444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45988.275803819444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45988.275803819444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45988.275803819444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45988.275803819444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45988.275803819444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45988.275803819444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45988.275803819444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45988.275803819444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45988.275803819444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45988.275803819444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45988.275803819444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45988.275803819444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45988.275803819444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45988.275803819444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45988.275803819444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45988.275803819444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45988.275803819444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45988.275803819444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45988.275803819444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45988.275803819444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45988.275803819444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45988.275803819444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45988.275803819444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45988.275803819444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45988.275803819444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45988.275803819444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45988.275803819444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45988.275803819444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45988.275803819444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45988.275803819444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45988.275803819444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45988.275803819444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45988.275803819444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45988.275803819444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45988.275803819444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45988.275803819444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45988.275803819444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45988.275803819444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45988.275803819444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45988.275803819444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45988.275803819444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45988.275803819444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45988.275803819444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45988.275803819444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45988.275803819444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45988.275803819444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45988.275803819444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45988.275803819444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45988.275803819444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45988.275803819444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45988.275803819444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45988.275803819444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45988.275803819444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45988.275803819444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45988.275803819444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45988.275803819444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45988.275803819444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45988.275803819444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45988.275803819444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45988.275803819444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45988.275803819444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45988.275803819444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45988.275803819444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45988.275803819444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45988.275803819444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45988.275803819444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45988.275803819444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45988.275803819444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45988.275803819444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45988.275803819444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45988.275803819444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45988.275803819444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45988.275803819444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45988.275803819444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45988.275803819444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45988.275803819444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45988.275803819444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45988.275803819444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45988.275803819444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45988.275803819444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45988.275803819444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45988.275803819444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45988.275803819444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45988.275803819444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45988.275803819444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45988.275803819444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45988.275803819444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45988.275803819444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45988.275803819444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45988.275803819444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45988.275803819444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45988.275803819444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45988.275803819444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45988.275803819444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45988.275803819444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45988.275803819444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45988.275803819444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45988.275803819444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45988.275803819444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45988.275803819444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45988.275803819444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45988.275803819444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45988.275803819444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45988.275803819444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45988.275803819444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45988.275803819444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45988.275803819444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45988.275803819444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45988.275803819444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45988.275803819444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45988.275803819444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45988.275803819444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45988.275803819444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45988.275803819444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45988.275803819444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45988.275803819444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45988.275803819444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45988.275803819444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45988.275803819444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45988.275803819444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45988.275803819444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45988.275803819444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45988.275803819444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45988.275803819444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45988.275803819444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45988.275803819444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45988.275803819444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45988.275803819444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45988.275803819444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45988.275803819444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45988.275803819444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45988.275803819444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45988.275803819444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45988.275803819444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45988.275803819444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45988.275803819444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45988.275803819444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45988.275803819444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45988.275803819444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45988.275803819444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45988.275803819444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45988.275803819444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45988.275803819444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45988.275803819444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45988.275803819444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45988.275803819444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45988.275803819444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45988.275803819444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45988.275803819444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45988.275803819444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45988.275803819444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45988.275803819444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45988.275803819444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45988.275803819444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45988.275803819444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45988.275803819444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45988.275803819444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45988.275803819444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45988.275803819444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45988.275803819444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45988.275803819444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45988.275803819444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45988.275803819444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45988.275803819444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45988.275803819444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45988.275803819444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45988.275803819444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45988.275803819444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45988.275803819444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45988.275803819444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45988.275803819444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45988.275803819444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45988.275803819444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45988.275803819444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45988.275803819444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45988.275803819444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45988.275803819444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45988.275803819444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45988.275803819444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45988.275803819444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45988.275803819444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45988.275803819444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45988.275803819444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45988.275803819444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45988.275803819444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45988.275803819444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45988.275803819444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45988.275803819444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45988.275803819444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45988.275803819444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45988.275803819444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45988.275803819444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45988.275803819444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45988.275803819444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45988.275803819444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45988.275803819444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45988.275803819444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45988.275803819444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45988.275803819444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45988.275803819444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45988.275803819444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45988.275803819444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45988.275803819444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45988.275803819444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45988.275803819444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45988.275803819444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45988.275803819444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45988.275803819444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45988.275803819444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45988.275803819444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45988.275803819444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45988.275803819444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45988.275803819444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45988.275803819444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45988.275803819444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45988.275803819444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45988.275803819444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45988.275803819444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45988.275803819444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45988.275803819444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45988.275803819444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45988.275803819444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45988.275803819444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45988.275803819444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45988.275803819444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45988.275803819444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45988.275803819444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45988.275803819444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45988.275803819444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45988.275803819444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45988.275803819444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45988.275803819444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45988.275803819444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45988.275803819444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45988.275803819444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45988.275803819444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45988.275803819444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45988.275803819444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45988.275803819444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45988.275803819444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45988.275803819444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45988.275803819444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45988.275803819444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45988.275803819444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45988.275803819444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45988.275803819444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45988.275803819444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45988.275803819444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45988.275803819444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45988.275803819444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45988.275803819444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45988.275803819444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45988.275803819444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45988.275803819444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45988.275803819444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45988.275803819444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45988.275803819444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45988.275803819444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45988.275803819444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45988.275803819444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45988.275803819444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45988.275803819444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45988.275803819444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45988.275803819444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45988.275803819444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45988.275803819444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45988.275803819444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45988.275803819444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45988.275803819444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45988.275803819444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45988.275803819444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45988.275803819444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45988.275803819444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45988.275803819444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45988.275803819444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45988.275803819444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45988.275803819444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45988.275803819444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45988.275803819444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45988.275803819444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45988.275803819444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45988.275803819444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45988.275803819444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45988.275803819444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45988.275803819444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45988.275803819444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45988.275803819444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45988.275803819444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45988.275803819444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45988.275803819444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45988.275803819444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45988.275803819444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45988.275803819444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45988.275803819444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45988.275803819444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45988.275803819444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45988.275803819444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45988.275803819444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45988.275803819444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45988.275803819444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45988.275803819444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45988.275803819444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45988.275803819444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45988.275803819444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45988.275803819444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45988.275803819444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45988.275803819444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45988.275803819444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45988.275803819444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45988.275803819444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45988.275803819444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45988.275803819444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45988.275803819444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45988.275803819444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45988.275803819444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45988.275803819444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45988.275803819444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45988.275803819444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45988.275803819444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45988.275803819444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45988.275803819444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45988.275803819444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45988.275803819444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45988.275803819444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45988.275803819444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45988.275803819444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45988.275803819444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45988.275803819444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45988.275803819444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45988.275803819444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45988.275803819444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45988.275803819444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45988.275803819444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45988.275803819444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45988.275803819444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45988.275803819444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45988.275803819444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45988.275803819444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45988.275803819444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45988.275803819444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45988.275803819444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45988.275803819444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45988.275803819444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45988.275803819444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45988.275803819444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45988.275803819444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45988.275803819444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45988.275803819444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45988.275803819444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45988.275803819444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45988.275803819444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45988.275803819444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45988.275803819444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45988.275803819444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45988.275803819444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45988.275803819444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45988.275803819444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45988.275803819444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45988.275803819444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45988.275803819444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45988.275803819444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45988.275803819444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45988.275803819444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45988.275803819444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45988.275803819444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45988.275803819444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45988.275803819444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45988.275803819444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45988.275803819444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45988.275803819444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45988.275803819444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45988.275803819444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45988.275803819444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45988.275803819444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45988.275803819444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45988.275803819444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45988.275803819444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45988.275803819444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45988.275803819444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45988.275803819444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45988.275803819444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45988.275803819444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45988.275803819444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45988.275803819444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45988.275803819444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45988.275803819444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45988.275803819444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45988.275803819444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45988.275803819444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45988.275803819444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45988.275803819444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45988.275803819444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45988.275803819444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45988.275803819444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45988.275803819444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45988.275803819444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45988.275803819444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45988.275803819444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45988.275803819444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45988.275803819444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45988.275803819444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45988.275803819444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45988.275803819444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45988.275803819444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45988.275803819444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45988.275803819444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45988.275803819444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45988.275803819444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45988.275803819444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45988.275803819444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45988.275803819444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45988.275803819444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45988.275803819444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45988.275803819444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45988.275803819444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45988.275803819444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45988.275803819444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45988.275803819444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45988.275803819444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45988.275803819444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45988.275803819444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45988.275803819444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45988.275803819444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45988.275803819444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45988.275803819444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45988.275803819444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45988.275803819444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45988.275803819444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45988.275803819444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45988.275803819444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45988.275803819444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45988.275803819444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45988.275803819444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45988.275803819444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45988.275803819444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45988.275803819444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45988.275803819444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45988.275803819444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45988.275803819444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45988.275803819444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45988.275803819444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45988.275803819444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45988.275803819444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45988.275803819444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45988.275803819444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45988.275803819444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45988.275803819444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45988.275803819444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45988.275803819444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45988.275803819444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45988.275803819444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45988.275803819444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45988.275803819444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45988.275803819444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45988.275803819444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45988.275803819444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45988.275803819444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45988.275803819444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45988.275803819444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45988.275803819444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45988.275803819444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45988.275803819444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45988.275803819444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45988.275803819444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45988.275803819444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45988.275803819444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45988.275803819444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45988.275803819444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45988.275803819444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45988.275803819444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45988.275803819444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45988.275803819444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45988.275803819444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45988.275803819444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45988.275803819444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45988.275803819444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45988.275803819444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45988.275803819444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45988.275803819444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45988.275803819444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45988.275803819444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45988.275803819444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45988.275803819444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45988.275803819444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45988.275803819444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45988.275803819444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45988.275803819444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45988.275803819444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45988.275803819444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45988.275803819444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45988.275803819444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45988.275803819444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45988.275803819444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45988.275803819444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45988.275803819444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45988.275803819444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45988.275803819444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45988.275803819444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45988.275803819444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45988.275803819444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45988.275803819444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45988.275803819444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45988.275803819444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45988.275803819444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45988.275803819444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45988.275803819444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45988.275803819444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45988.275803819444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45988.275803819444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45988.275803819444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45988.275803819444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45988.275803819444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45988.275803819444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45988.275803819444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45988.275803819444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45988.275803819444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45988.275803819444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45988.275803819444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45988.275803819444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45988.275803819444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45988.275803819444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45988.275803819444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45988.275803819444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45988.275803819444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45988.275803819444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45988.275803819444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45988.275803819444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45988.275803819444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45988.275803819444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45988.275803819444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45988.275803819444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45988.275803819444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45988.275803819444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45988.275803819444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45988.275803819444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45988.275803819444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45988.275803819444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45988.275803819444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45988.275803819444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45988.275803819444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45988.275803819444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45988.275803819444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45988.275803819444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45988.275803819444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45988.275803819444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45988.275803819444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45988.275803819444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45988.275803819444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45988.275803819444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45988.275803819444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45988.275803819444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45988.275803819444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45988.275803819444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45988.275803819444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45988.275803819444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45988.275803819444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45988.275803819444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45988.275803819444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45988.275803819444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45988.275803819444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45988.275803819444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45988.275803819444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45988.275803819444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45988.275803819444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45988.275803819444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45988.275803819444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45988.275803819444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45988.275803819444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45988.275803819444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284.79508622684807</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45988.275803819444</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45988.275803819444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45988.275803819444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45988.275803819444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45988.275803819444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45988.275803819444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45988.275803819444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45988.275803819444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45988.275803819444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45988.275803819444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45988.275803819444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45988.275803819444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45988.275803819444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45988.275803819444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45988.275803819444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45988.275803819444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45988.275803819444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45988.275803819444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45988.275803819444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45988.275803819444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45988.275803819444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45988.275803819444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45988.275803819444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45988.275803819444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45988.275803819444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45988.275803819444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45988.275803819444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45988.275803819444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45988.275803819444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45988.275803819444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45988.275803819444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45988.275803819444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45988.275803819444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45988.275803819444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45988.275803819444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45988.275803819444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45988.275803819444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45988.275803819444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45988.275803819444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45988.275803819444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45988.275803819444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45988.275803819444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45988.275803819444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45988.275803819444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45988.275803819444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45988.275803819444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45988.275803819444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45988.275803819444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45988.275803819444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45988.275803819444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45988.275803819444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45988.275803819444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45988.275803819444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45988.275803819444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45988.275803819444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45988.275803819444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45988.275803819444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45988.275803819444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45988.275803819444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45988.275803819444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45988.275803819444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45988.275803819444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45988.275803819444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45988.275803819444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45988.275803819444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45988.275803819444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45988.275803819444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45988.275803819444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45988.275803819444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45988.275803819444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45988.275803819444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45988.275803819444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45988.275803819444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45988.275803819444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45988.275803819444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45988.275803819444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45988.275803819444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45988.275803819444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45988.275803819444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45988.275803819444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45988.275803819444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45988.275803819444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45988.275803819444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45988.275803819444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45988.275803819444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45988.275803819444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45988.275803819444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45988.275803819444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45988.275803819444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45988.275803819444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45988.275803819444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45988.275803819444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45988.275803819444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45988.275803819444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45988.275803819444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45988.275803819444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45988.275803819444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45988.275803819444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45988.275803819444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45988.275803819444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45988.275803819444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45988.275803819444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45988.275803819444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45988.275803819444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45988.275803819444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45988.275803819444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45988.275803819444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45988.275803819444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45988.275803819444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45988.275803819444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45988.275803819444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45988.275803819444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45988.275803819444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45988.275803819444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45988.275803819444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45988.275803819444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45988.275803819444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45988.275803819444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45988.275803819444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45988.275803819444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45988.275803819444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45988.275803819444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45988.275803819444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45988.275803819444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45988.275803819444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45988.275803819444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45988.275803819444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45988.275803819444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45988.275803819444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45988.275803819444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45988.275803819444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45988.275803819444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45988.275803819444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45988.275803819444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45988.275803819444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45988.275803819444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45988.275803819444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45988.275803819444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45988.275803819444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45988.275803819444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45988.275803819444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45988.275803819444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45988.275803819444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45988.275803819444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45988.275803819444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45988.275803819444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45988.275803819444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45988.275803819444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45988.275803819444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45988.275803819444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45988.275803819444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45988.275803819444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45988.275803819444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45988.275803819444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45988.275803819444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45988.275803819444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45988.275803819444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45988.275803819444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45988.275803819444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45988.275803819444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45988.275803819444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45988.275803819444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45988.275803819444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45988.275803819444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45988.275803819444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45988.275803819444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45988.275803819444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45988.275803819444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45988.275803819444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45988.275803819444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45988.275803819444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45988.275803819444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45988.275803819444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45988.275803819444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45988.275803819444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45988.275803819444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45988.275803819444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45988.275803819444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45988.275803819444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45988.275803819444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45988.275803819444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45988.275803819444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45988.275803819444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45988.275803819444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45988.275803819444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45988.275803819444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45988.275803819444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45988.275803819444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45988.275803819444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45988.275803819444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45988.275803819444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45988.275803819444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45988.275803819444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45988.275803819444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45988.275803819444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45988.275803819444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45988.275803819444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45988.275803819444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45988.275803819444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45988.275803819444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45988.275803819444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45988.275803819444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45988.275803819444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45988.275803819444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45988.275803819444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45988.275803819444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45988.275803819444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45988.275803819444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45988.275803819444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45988.275803819444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45988.275803819444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45988.275803819444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45988.275803819444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45988.275803819444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45988.275803819444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45988.275803819444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45988.275803819444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45988.275803819444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45988.275803819444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45988.275803819444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45988.275803819444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45988.275803819444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45988.275803819444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45988.275803819444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45988.275803819444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45988.275803819444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45988.275803819444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45988.275803819444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45988.275803819444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45988.275803819444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45988.275803819444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45988.275803819444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45988.275803819444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45988.275803819444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45988.275803819444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45988.275803819444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45988.275803819444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45988.275803819444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45988.275803819444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45988.275803819444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45988.275803819444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45988.275803819444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45988.275803819444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45988.275803819444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45988.275803819444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45988.275803819444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45988.275803819444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45988.275803819444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45988.275803819444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45988.275803819444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45988.275803819444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45988.275803819444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45988.275803819444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45988.275803819444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45988.275803819444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45988.275803819444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45988.275803819444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45988.275803819444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45988.275803819444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45988.275803819444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45988.275803819444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45988.275803819444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45988.275803819444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45988.275803819444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45988.275803819444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45988.275803819444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45988.275803819444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45988.275803819444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45988.275803819444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45988.275803819444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45988.275803819444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45988.275803819444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45988.275803819444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45988.275803819444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45988.275803819444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45988.275803819444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45988.275803819444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45988.275803819444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45988.275803819444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45988.275803819444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45988.275803819444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45988.275803819444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45988.275803819444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45988.275803819444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45988.275803819444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45988.275803819444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45988.275803819444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45988.275803819444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45988.275803819444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45988.275803819444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45988.275803819444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45988.275803819444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45988.275803819444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45988.275803819444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45988.275803819444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45988.275803819444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45988.275803819444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45988.275803819444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45988.275803819444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45988.275803819444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45988.275803819444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45988.275803819444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45988.275803819444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45988.275803819444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45988.275803819444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45988.275803819444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45988.275803819444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45988.275803819444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45988.275803819444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45988.275803819444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45988.275803819444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45988.275803819444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45988.275803819444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45988.275803819444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45988.275803819444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45988.275803819444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45988.275803819444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45988.275803819444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45988.275803819444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45988.275803819444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45988.275803819444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45988.275803819444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45988.275803819444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45988.275803819444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45988.275803819444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45988.275803819444</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96.443743634255952</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62.086926504627627</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39.614692708331859</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6.9025052083306946</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45988.275803819444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45988.275803819444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45988.275803819444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45988.275803819444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45988.275803819444</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45988.275803819444</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45988.275803819444</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45988.275803819444</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45988.275803819444</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45988.275803819444</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45988.275803819444</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45988.275803819444</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45988.275803819444</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45988.275803819444</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45988.275803819444</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45988.275803819444</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45988.275803819444</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45988.275803819444</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45988.275803819444</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45988.275803819444</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45988.275803819444</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45988.275803819444</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45988.275803819444</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45988.275803819444</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45988.275803819444</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45988.275803819444</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45988.275803819444</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45988.275803819444</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45988.275803819444</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45988.275803819444</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45988.275803819444</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45988.275803819444</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45988.275803819444</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0.21295659722090932</v>
      </c>
      <c r="H2" s="72">
        <v>45988.062800925924</v>
      </c>
      <c r="I2" s="124" t="str">
        <f>IFERROR(VLOOKUP(D2,DB!A:F,6,0),"")</f>
        <v>Generator-SG</v>
      </c>
      <c r="J2" s="146" t="str">
        <f>IFERROR(VLOOKUP(D2,DB!A:G,7,0),"")</f>
        <v>Dead</v>
      </c>
      <c r="K2" s="127" t="s">
        <v>39120</v>
      </c>
      <c r="L2" s="147" t="str">
        <f>IFERROR(VLOOKUP(D2,DB!A:I,9,0),"")</f>
        <v>Latis</v>
      </c>
    </row>
    <row r="3" spans="1:16382" ht="31.5" customHeight="1">
      <c r="A3"/>
      <c r="B3" s="124" t="str">
        <f>IFERROR(VLOOKUP(D3,DB!A:K,11,0),"")</f>
        <v/>
      </c>
      <c r="C3" s="125"/>
      <c r="D3" s="124"/>
      <c r="E3" s="106"/>
      <c r="F3"/>
      <c r="G3" s="72">
        <f ca="1">IFERROR(NOW()-F3,"-")</f>
        <v>45988.275803819444</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45988.275803819444</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45988.275803819444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45988.275803819444</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45988.275803819444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45988.275803819444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45988.275803819444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45988.275803819444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45988.275803819444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45988.275803819444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45988.275803819444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45988.275803819444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45988.275803819444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45988.275803819444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45988.275803819444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45988.275803819444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45988.275803819444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45988.275803819444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45988.275803819444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45988.275803819444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45988.275803819444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45988.275803819444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45988.275803819444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45988.275803819444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45988.275803819444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45988.275803819444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45988.275803819444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45988.275803819444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45988.275803819444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45988.275803819444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45988.275803819444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45988.275803819444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45988.275803819444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45988.275803819444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45988.275803819444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45988.275803819444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45988.275803819444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