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40" documentId="13_ncr:1_{F6CB121F-512D-4AA6-A0C1-0FB36C537598}" xr6:coauthVersionLast="47" xr6:coauthVersionMax="47" xr10:uidLastSave="{414CD721-6C8F-4310-A7DF-EF094866EDB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<sst xmlns="http://schemas.openxmlformats.org/spreadsheetml/2006/main" count="180301" uniqueCount="39135">
  <si>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</si>
  <si>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</si>
  <si>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</si>
  <si>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</si>
  <si>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</si>
  <si>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</si>
  <si>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</si>
  <si>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</si>
  <si>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</si>
  <si>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</si>
  <si>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</si>
  <si>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</si>
  <si>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</si>
  <si>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</si>
  <si>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</si>
  <si>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</si>
  <si>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</si>
  <si>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</si>
  <si>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</si>
  <si>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</si>
  <si>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</si>
  <si>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</si>
  <si>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</si>
  <si>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</si>
  <si>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</si>
  <si>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</si>
  <si>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</si>
  <si>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</si>
  <si>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</si>
  <si>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</si>
  <si>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</si>
  <si>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</si>
  <si>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</si>
  <si>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</si>
  <si>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</si>
  <si>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</si>
  <si>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</si>
  <si>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</si>
  <si>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</si>
  <si>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</si>
  <si>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</si>
  <si>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</si>
  <si>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</si>
  <si>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</si>
  <si>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</si>
  <si>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</si>
  <si>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</si>
  <si>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</si>
  <si>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</si>
  <si>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</si>
  <si>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</si>
  <si>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</si>
  <si>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</si>
  <si>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</si>
  <si>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</si>
  <si>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</si>
  <si>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</si>
  <si>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</si>
  <si>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</si>
  <si>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</si>
  <si>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</si>
  <si>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</si>
  <si>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</si>
  <si>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</si>
  <si>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</si>
  <si>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</si>
  <si>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</si>
  <si>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</si>
  <si>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</si>
  <si>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</si>
  <si>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</si>
  <si>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</si>
  <si>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</si>
  <si>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</si>
  <si>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</si>
  <si>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</si>
  <si>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</si>
  <si>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</si>
  <si>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</si>
  <si>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</si>
  <si>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</si>
  <si>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</si>
  <si>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</si>
  <si>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</si>
  <si>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</si>
  <si>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</si>
  <si>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</si>
  <si>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</si>
  <si>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</si>
  <si>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</si>
  <si>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</si>
  <si>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</si>
  <si>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</si>
  <si>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</si>
  <si>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</si>
  <si>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</si>
  <si>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</si>
  <si>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</si>
  <si>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</si>
  <si>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</si>
  <si>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</si>
  <si>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</si>
  <si>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</si>
  <si>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</si>
  <si>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</si>
  <si>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</si>
  <si>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</si>
  <si>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</si>
  <si>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</si>
  <si>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</si>
  <si>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</si>
  <si>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</si>
  <si>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</si>
  <si>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</si>
  <si>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</si>
  <si>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</si>
  <si>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</si>
  <si>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</si>
  <si>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</si>
  <si>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</si>
  <si>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</si>
  <si>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</si>
  <si>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</si>
  <si>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</si>
  <si>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</si>
  <si>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</si>
  <si>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</si>
  <si>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</si>
  <si>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</si>
  <si>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</si>
  <si>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</si>
  <si>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</si>
  <si>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</si>
  <si>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</si>
  <si>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</si>
  <si>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</si>
  <si>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</si>
  <si>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</si>
  <si>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</si>
  <si>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</si>
  <si>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</si>
  <si>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</si>
  <si>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</si>
  <si>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</si>
  <si>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</si>
  <si>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</si>
  <si>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</si>
  <si>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</si>
  <si>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</si>
  <si>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</si>
  <si>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</si>
  <si>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</si>
  <si>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</si>
  <si>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</si>
  <si>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</si>
  <si>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</si>
  <si>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</si>
  <si>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</si>
  <si>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</si>
  <si>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</si>
  <si>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</si>
  <si>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</si>
  <si>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</si>
  <si>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</si>
  <si>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</si>
  <si>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</si>
  <si>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</si>
  <si>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</si>
  <si>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</si>
  <si>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</si>
  <si>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</si>
  <si>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</si>
  <si>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</si>
  <si>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</si>
  <si>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</si>
  <si>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</si>
  <si>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</si>
  <si>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</si>
  <si>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</si>
  <si>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</si>
  <si>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</si>
  <si>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</si>
  <si>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</si>
  <si>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</si>
  <si>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</si>
  <si>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</si>
  <si>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</si>
  <si>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</si>
  <si>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</si>
  <si>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</si>
  <si>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</si>
  <si>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</si>
  <si>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</si>
  <si>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</si>
  <si>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</si>
  <si>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</si>
  <si>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</si>
  <si>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</si>
  <si>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</si>
  <si>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</si>
  <si>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</si>
  <si>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</si>
  <si>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</si>
  <si>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</si>
  <si>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</si>
  <si>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</si>
  <si>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</si>
  <si>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</si>
  <si>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</si>
  <si>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</si>
  <si>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</si>
  <si>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</si>
  <si>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</si>
  <si>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</si>
  <si>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</si>
  <si>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</si>
  <si>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</si>
  <si>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</si>
  <si>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</si>
  <si>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</si>
  <si>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</si>
  <si>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</si>
  <si>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</si>
  <si>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</si>
  <si>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</si>
  <si>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</si>
  <si>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</si>
  <si>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</si>
  <si>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</si>
  <si>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</si>
  <si>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</si>
  <si>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</si>
  <si>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</si>
  <si>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</si>
  <si>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</si>
  <si>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</si>
  <si>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</si>
  <si>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</si>
  <si>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</si>
  <si>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</si>
  <si>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</si>
  <si>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</si>
  <si>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</si>
  <si>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</si>
  <si>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</si>
  <si>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</si>
  <si>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</si>
  <si>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</si>
  <si>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</si>
  <si>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</si>
  <si>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</si>
  <si>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</si>
  <si>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</si>
  <si>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</si>
  <si>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</si>
  <si>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</si>
  <si>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</si>
  <si>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</si>
  <si>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</si>
  <si>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</si>
  <si>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</si>
  <si>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</si>
  <si>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</si>
  <si>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</si>
  <si>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</si>
  <si>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</si>
  <si>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</si>
  <si>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</si>
  <si>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</si>
  <si>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</si>
  <si>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</si>
  <si>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</si>
  <si>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</si>
  <si>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</si>
  <si>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</si>
  <si>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</si>
  <si>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</si>
  <si>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</si>
  <si>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</si>
  <si>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</si>
  <si>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</si>
  <si>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</si>
  <si>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</si>
  <si>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</si>
  <si>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</si>
  <si>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</si>
  <si>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</si>
  <si>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</si>
  <si>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</si>
  <si>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</si>
  <si>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</si>
  <si>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</si>
  <si>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</si>
  <si>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</si>
  <si>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</si>
  <si>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</si>
  <si>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</si>
  <si>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</si>
  <si>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</si>
  <si>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</si>
  <si>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</si>
  <si>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</si>
  <si>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</si>
  <si>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</si>
  <si>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</si>
  <si>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</si>
  <si>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</si>
  <si>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</si>
  <si>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</si>
  <si>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</si>
  <si>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</si>
  <si>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</si>
  <si>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</si>
  <si>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</si>
  <si>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</si>
  <si>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</si>
  <si>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</si>
  <si>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</si>
  <si>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</si>
  <si>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</si>
  <si>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</si>
  <si>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</si>
  <si>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</si>
  <si>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</si>
  <si>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</si>
  <si>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</si>
  <si>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</si>
  <si>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</si>
  <si>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</si>
  <si>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</si>
  <si>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</si>
  <si>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</si>
  <si>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</si>
  <si>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</si>
  <si>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</si>
  <si>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</si>
  <si>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</si>
  <si>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</si>
  <si>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</si>
  <si>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</si>
  <si>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</si>
  <si>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</si>
  <si>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</si>
  <si>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</si>
  <si>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</si>
  <si>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</si>
  <si>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</si>
  <si>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</si>
  <si>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</si>
  <si>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</si>
  <si>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</si>
  <si>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</si>
  <si>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</si>
  <si>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</si>
  <si>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</si>
  <si>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</si>
  <si>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</si>
  <si>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</si>
  <si>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</si>
  <si>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</si>
  <si>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</si>
  <si>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</si>
  <si>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</si>
  <si>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</si>
  <si>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</si>
  <si>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</si>
  <si>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</si>
  <si>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</si>
  <si>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</si>
  <si>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</si>
  <si>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</si>
  <si>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</si>
  <si>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</si>
  <si>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</si>
  <si>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</si>
  <si>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</si>
  <si>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</si>
  <si>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</si>
  <si>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</si>
  <si>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</si>
  <si>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</si>
  <si>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</si>
  <si>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</si>
  <si>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</si>
  <si>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</si>
  <si>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</si>
  <si>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</si>
  <si>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</si>
  <si>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</si>
  <si>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</si>
  <si>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</si>
  <si>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</si>
  <si>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</si>
  <si>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</si>
  <si>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</si>
  <si>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</si>
  <si>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</si>
  <si>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</si>
  <si>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</si>
  <si>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</si>
  <si>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</si>
  <si>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</si>
  <si>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</si>
  <si>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</si>
  <si>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</si>
  <si>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</si>
  <si>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</si>
  <si>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</si>
  <si>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</si>
  <si>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</si>
  <si>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</si>
  <si>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</si>
  <si>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</si>
  <si>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</si>
  <si>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</si>
  <si>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</si>
  <si>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</si>
  <si>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</si>
  <si>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</si>
  <si>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</si>
  <si>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</si>
  <si>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</si>
  <si>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</si>
  <si>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</si>
  <si>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</si>
  <si>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</si>
  <si>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</si>
  <si>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</si>
  <si>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</si>
  <si>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</si>
  <si>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</si>
  <si>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</si>
  <si>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</si>
  <si>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</si>
  <si>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</si>
  <si>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</si>
  <si>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</si>
  <si>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</si>
  <si>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</si>
  <si>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</si>
  <si>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</si>
  <si>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</si>
  <si>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</si>
  <si>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</si>
  <si>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</si>
  <si>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</si>
  <si>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</si>
  <si>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</si>
  <si>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</si>
  <si>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</si>
  <si>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</si>
  <si>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</si>
  <si>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</si>
  <si>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</si>
  <si>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</si>
  <si>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</si>
  <si>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</si>
  <si>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</si>
  <si>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</si>
  <si>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</si>
  <si>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</si>
  <si>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</si>
  <si>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</si>
  <si>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</si>
  <si>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</si>
  <si>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</si>
  <si>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</si>
  <si>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</si>
  <si>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</si>
  <si>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</si>
  <si>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</si>
  <si>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</si>
  <si>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</si>
  <si>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</si>
  <si>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</si>
  <si>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</si>
  <si>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</si>
  <si>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</si>
  <si>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</si>
  <si>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</si>
  <si>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</si>
  <si>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</si>
  <si>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</si>
  <si>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</si>
  <si>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</si>
  <si>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</si>
  <si>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</si>
  <si>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</si>
  <si>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</si>
  <si>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</si>
  <si>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</si>
  <si>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</si>
  <si>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</si>
  <si>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</si>
  <si>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</si>
  <si>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</si>
  <si>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</si>
  <si>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</si>
  <si>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</si>
  <si>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</si>
  <si>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</si>
  <si>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</si>
  <si>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</si>
  <si>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</si>
  <si>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</si>
  <si>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</si>
  <si>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</si>
  <si>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</si>
  <si>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</si>
  <si>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</si>
  <si>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</si>
  <si>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</si>
  <si>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</si>
  <si>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</si>
  <si>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</si>
  <si>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</si>
  <si>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</si>
  <si>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</si>
  <si>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</si>
  <si>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</si>
  <si>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</si>
  <si>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</si>
  <si>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</si>
  <si>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</si>
  <si>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</si>
  <si>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</si>
  <si>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</si>
  <si>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</si>
  <si>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</si>
  <si>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</si>
  <si>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</si>
  <si>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</si>
  <si>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</si>
  <si>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</si>
  <si>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</si>
  <si>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</si>
  <si>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</si>
  <si>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</si>
  <si>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</si>
  <si>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</si>
  <si>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</si>
  <si>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</si>
  <si>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</si>
  <si>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</si>
  <si>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</si>
  <si>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</si>
  <si>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</si>
  <si>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</si>
  <si>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</si>
  <si>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</si>
  <si>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</si>
  <si>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</si>
  <si>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</si>
  <si>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</si>
  <si>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</si>
  <si>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</si>
  <si>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</si>
  <si>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</si>
  <si>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</si>
  <si>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</si>
  <si>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</si>
  <si>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</si>
  <si>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</si>
  <si>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</si>
  <si>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</si>
  <si>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</si>
  <si>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</si>
  <si>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</si>
  <si>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</si>
  <si>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</si>
  <si>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</si>
  <si>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</si>
  <si>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</si>
  <si>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</si>
  <si>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</si>
  <si>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</si>
  <si>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</si>
  <si>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</si>
  <si>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</si>
  <si>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</si>
  <si>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</si>
  <si>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</si>
  <si>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</si>
  <si>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</si>
  <si>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</si>
  <si>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</si>
  <si>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</si>
  <si>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</si>
  <si>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</si>
  <si>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</si>
  <si>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</si>
  <si>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</si>
  <si>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</si>
  <si>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</si>
  <si>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</si>
  <si>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</si>
  <si>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</si>
  <si>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</si>
  <si>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</si>
  <si>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</si>
  <si>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</si>
  <si>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</si>
  <si>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</si>
  <si>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</si>
  <si>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</si>
  <si>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</si>
  <si>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</si>
  <si>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</si>
  <si>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</si>
  <si>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</si>
  <si>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</si>
  <si>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</si>
  <si>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</si>
  <si>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</si>
  <si>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</si>
  <si>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</si>
  <si>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</si>
  <si>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</si>
  <si>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</si>
  <si>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</si>
  <si>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</si>
  <si>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</si>
  <si>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</si>
  <si>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</si>
  <si>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</si>
  <si>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</si>
  <si>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</si>
  <si>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</si>
  <si>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</si>
  <si>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</si>
  <si>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</si>
  <si>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</si>
  <si>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</si>
  <si>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</si>
  <si>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</si>
  <si>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</si>
  <si>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</si>
  <si>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</si>
  <si>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</si>
  <si>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</si>
  <si>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</si>
  <si>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</si>
  <si>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</si>
  <si>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</si>
  <si>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</si>
  <si>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</si>
  <si>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</si>
  <si>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</si>
  <si>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</si>
  <si>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</si>
  <si>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</si>
  <si>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</si>
  <si>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</si>
  <si>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</si>
  <si>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</si>
  <si>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</si>
  <si>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</si>
  <si>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</si>
  <si>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</si>
  <si>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</si>
  <si>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</si>
  <si>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</si>
  <si>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</si>
  <si>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</si>
  <si>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</si>
  <si>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</si>
  <si>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</si>
  <si>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</si>
  <si>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</si>
  <si>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</si>
  <si>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</si>
  <si>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</si>
  <si>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</si>
  <si>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</si>
  <si>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</si>
  <si>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</si>
  <si>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</si>
  <si>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</si>
  <si>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</si>
  <si>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</si>
  <si>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</si>
  <si>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</si>
  <si>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</si>
  <si>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</si>
  <si>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</si>
  <si>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</si>
  <si>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</si>
  <si>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</si>
  <si>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</si>
  <si>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</si>
  <si>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</si>
  <si>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</si>
  <si>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</si>
  <si>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</si>
  <si>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</si>
  <si>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</si>
  <si>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</si>
  <si>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</si>
  <si>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</si>
  <si>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</si>
  <si>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</si>
  <si>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</si>
  <si>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</si>
  <si>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</si>
  <si>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</si>
  <si>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</si>
  <si>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</si>
  <si>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</si>
  <si>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</si>
  <si>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</si>
  <si>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</si>
  <si>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</si>
  <si>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</si>
  <si>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</si>
  <si>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</si>
  <si>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</si>
  <si>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</si>
  <si>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</si>
  <si>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</si>
  <si>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</si>
  <si>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</si>
  <si>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</si>
  <si>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</si>
  <si>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</si>
  <si>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</si>
  <si>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</si>
  <si>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</si>
  <si>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</si>
  <si>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</si>
  <si>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</si>
  <si>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</si>
  <si>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</si>
  <si>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</si>
  <si>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</si>
  <si>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</si>
  <si>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</si>
  <si>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</si>
  <si>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</si>
  <si>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</si>
  <si>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</si>
  <si>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</si>
  <si>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</si>
  <si>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</si>
  <si>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</si>
  <si>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</si>
  <si>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</si>
  <si>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</si>
  <si>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</si>
  <si>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</si>
  <si>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</si>
  <si>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</si>
  <si>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</si>
  <si>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</si>
  <si>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</si>
  <si>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</si>
  <si>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</si>
  <si>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</si>
  <si>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</si>
  <si>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</si>
  <si>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</si>
  <si>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</si>
  <si>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</si>
  <si>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</si>
  <si>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</si>
  <si>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</si>
  <si>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</si>
  <si>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</si>
  <si>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</si>
  <si>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</si>
  <si>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</si>
  <si>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</si>
  <si>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</si>
  <si>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</si>
  <si>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</si>
  <si>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</si>
  <si>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</si>
  <si>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</si>
  <si>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</si>
  <si>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</si>
  <si>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</si>
  <si>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</si>
  <si>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</si>
  <si>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</si>
  <si>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</si>
  <si>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</si>
  <si>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</si>
  <si>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</si>
  <si>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</si>
  <si>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</si>
  <si>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</si>
  <si>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</si>
  <si>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</si>
  <si>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</si>
  <si>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</si>
  <si>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</si>
  <si>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</si>
  <si>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</si>
  <si>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</si>
  <si>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</si>
  <si>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</si>
  <si>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</si>
  <si>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</si>
  <si>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</si>
  <si>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</si>
  <si>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</si>
  <si>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</si>
  <si>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</si>
  <si>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</si>
  <si>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</si>
  <si>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</si>
  <si>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</si>
  <si>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</si>
  <si>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</si>
  <si>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</si>
  <si>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</si>
  <si>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</si>
  <si>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</si>
  <si>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</si>
  <si>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</si>
  <si>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</si>
  <si>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</si>
  <si>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</si>
  <si>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</si>
  <si>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</si>
  <si>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</si>
  <si>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</si>
  <si>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</si>
  <si>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</si>
  <si>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</si>
  <si>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</si>
  <si>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</si>
  <si>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</si>
  <si>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</si>
  <si>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</si>
  <si>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</si>
  <si>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</si>
  <si>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</si>
  <si>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</si>
  <si>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</si>
  <si>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</si>
  <si>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</si>
  <si>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</si>
  <si>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</si>
  <si>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</si>
  <si>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</si>
  <si>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</si>
  <si>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</si>
  <si>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</si>
  <si>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</si>
  <si>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</si>
  <si>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</si>
  <si>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</si>
  <si>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</si>
  <si>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</si>
  <si>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</si>
  <si>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</si>
  <si>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</si>
  <si>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</si>
  <si>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</si>
  <si>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</si>
  <si>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</si>
  <si>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</si>
  <si>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</si>
  <si>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</si>
  <si>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</si>
  <si>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</si>
  <si>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</si>
  <si>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</si>
  <si>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</si>
  <si>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</si>
  <si>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</si>
  <si>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</si>
  <si>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</si>
  <si>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</si>
  <si>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</si>
  <si>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</si>
  <si>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</si>
  <si>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</si>
  <si>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</si>
  <si>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</si>
  <si>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</si>
  <si>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</si>
  <si>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</si>
  <si>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</si>
  <si>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</si>
  <si>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</si>
  <si>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</si>
  <si>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</si>
  <si>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</si>
  <si>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</si>
  <si>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</si>
  <si>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</si>
  <si>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</si>
  <si>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</si>
  <si>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</si>
  <si>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</si>
  <si>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</si>
  <si>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</si>
  <si>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</si>
  <si>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</si>
  <si>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</si>
  <si>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</si>
  <si>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</si>
  <si>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</si>
  <si>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</si>
  <si>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</si>
  <si>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</si>
  <si>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</si>
  <si>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</si>
  <si>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</si>
  <si>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</si>
  <si>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</si>
  <si>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</si>
  <si>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</si>
  <si>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</si>
  <si>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</si>
  <si>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</si>
  <si>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</si>
  <si>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</si>
  <si>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</si>
  <si>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</si>
  <si>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</si>
  <si>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</si>
  <si>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</si>
  <si>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</si>
  <si>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</si>
  <si>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</si>
  <si>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</si>
  <si>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</si>
  <si>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</si>
  <si>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</si>
  <si>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</si>
  <si>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</si>
  <si>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</si>
  <si>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</si>
  <si>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</si>
  <si>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</si>
  <si>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</si>
  <si>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</si>
  <si>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</si>
  <si>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</si>
  <si>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</si>
  <si>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</si>
  <si>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</si>
  <si>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</si>
  <si>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</si>
  <si>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</si>
  <si>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</si>
  <si>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</si>
  <si>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</si>
  <si>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</si>
  <si>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</si>
  <si>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</si>
  <si>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</si>
  <si>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</si>
  <si>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</si>
  <si>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</si>
  <si>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</si>
  <si>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</si>
  <si>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</si>
  <si>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</si>
  <si>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</si>
  <si>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</si>
  <si>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</si>
  <si>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</si>
  <si>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</si>
  <si>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</si>
  <si>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</si>
  <si>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</si>
  <si>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</si>
  <si>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</si>
  <si>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</si>
  <si>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</si>
  <si>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</si>
  <si>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</si>
  <si>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</si>
  <si>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</si>
  <si>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</si>
  <si>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</si>
  <si>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</si>
  <si>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</si>
  <si>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</si>
  <si>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</si>
  <si>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</si>
  <si>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</si>
  <si>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</si>
  <si>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</si>
  <si>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</si>
  <si>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</si>
  <si>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</si>
  <si>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</si>
  <si>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</si>
  <si>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</si>
  <si>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</si>
  <si>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</si>
  <si>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</si>
  <si>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</si>
  <si>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</si>
  <si>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</si>
  <si>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</si>
  <si>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</si>
  <si>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</si>
  <si>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</si>
  <si>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</si>
  <si>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</si>
  <si>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</si>
  <si>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</si>
  <si>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</si>
  <si>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</si>
  <si>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</si>
  <si>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</si>
  <si>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</si>
  <si>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</si>
  <si>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</si>
  <si>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</si>
  <si>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</si>
  <si>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</si>
  <si>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</si>
  <si>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</si>
  <si>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</si>
  <si>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</si>
  <si>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</si>
  <si>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</si>
  <si>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</si>
  <si>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</si>
  <si>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</si>
  <si>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</si>
  <si>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</si>
  <si>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</si>
  <si>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</si>
  <si>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</si>
  <si>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</si>
  <si>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</si>
  <si>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</si>
  <si>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</si>
  <si>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</si>
  <si>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</si>
  <si>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</si>
  <si>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</si>
  <si>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</si>
  <si>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</si>
  <si>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</si>
  <si>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</si>
  <si>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</si>
  <si>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</si>
  <si>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</si>
  <si>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</si>
  <si>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</si>
  <si>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</si>
  <si>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</si>
  <si>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</si>
  <si>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</si>
  <si>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</si>
  <si>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</si>
  <si>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</si>
  <si>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</si>
  <si>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</si>
  <si>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</si>
  <si>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</si>
  <si>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</si>
  <si>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</si>
  <si>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</si>
  <si>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</si>
  <si>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</si>
  <si>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</si>
  <si>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</si>
  <si>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</si>
  <si>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</si>
  <si>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</si>
  <si>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</si>
  <si>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</si>
  <si>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</si>
  <si>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</si>
  <si>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</si>
  <si>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</si>
  <si>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</si>
  <si>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</si>
  <si>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</si>
  <si>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</si>
  <si>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</si>
  <si>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</si>
  <si>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</si>
  <si>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</si>
  <si>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</si>
  <si>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</si>
  <si>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</si>
  <si>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</si>
  <si>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</si>
  <si>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</si>
  <si>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</si>
  <si>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</si>
  <si>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</si>
  <si>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</si>
  <si>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</si>
  <si>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</si>
  <si>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</si>
  <si>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</si>
  <si>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</si>
  <si>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</si>
  <si>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</si>
  <si>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</si>
  <si>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</si>
  <si>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</si>
  <si>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</si>
  <si>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</si>
  <si>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</si>
  <si>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</si>
  <si>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</si>
  <si>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</si>
  <si>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</si>
  <si>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</si>
  <si>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</si>
  <si>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</si>
  <si>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</si>
  <si>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</si>
  <si>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</si>
  <si>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</si>
  <si>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</si>
  <si>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</si>
  <si>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</si>
  <si>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</si>
  <si>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</si>
  <si>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</si>
  <si>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</si>
  <si>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</si>
  <si>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</si>
  <si>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</si>
  <si>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</si>
  <si>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</si>
  <si>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</si>
  <si>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</si>
  <si>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</si>
  <si>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</si>
  <si>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</si>
  <si>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</si>
  <si>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</si>
  <si>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</si>
  <si>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</si>
  <si>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</si>
  <si>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</si>
  <si>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</si>
  <si>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</si>
  <si>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</si>
  <si>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</si>
  <si>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</si>
  <si>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</si>
  <si>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</si>
  <si>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</si>
  <si>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</si>
  <si>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</si>
  <si>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</si>
  <si>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</si>
  <si>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</si>
  <si>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</si>
  <si>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</si>
  <si>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</si>
  <si>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</si>
  <si>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</si>
  <si>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</si>
  <si>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</si>
  <si>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</si>
  <si>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</si>
  <si>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</si>
  <si>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</si>
  <si>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</si>
  <si>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</si>
  <si>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</si>
  <si>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</si>
  <si>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</si>
  <si>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</si>
  <si>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</si>
  <si>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</si>
  <si>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</si>
  <si>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</si>
  <si>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</si>
  <si>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</si>
  <si>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</si>
  <si>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</si>
  <si>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</si>
  <si>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</si>
  <si>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</si>
  <si>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</si>
  <si>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</si>
  <si>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</si>
  <si>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</si>
  <si>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</si>
  <si>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</si>
  <si>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</si>
  <si>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</si>
  <si>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</si>
  <si>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</si>
  <si>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</si>
  <si>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</si>
  <si>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</si>
  <si>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</si>
  <si>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</si>
  <si>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</si>
  <si>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</si>
  <si>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</si>
  <si>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</si>
  <si>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</si>
  <si>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</si>
  <si>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</si>
  <si>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</si>
  <si>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</si>
  <si>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</si>
  <si>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</si>
  <si>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</si>
  <si>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</si>
  <si>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</si>
  <si>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</si>
  <si>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</si>
  <si>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</si>
  <si>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</si>
  <si>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</si>
  <si>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</si>
  <si>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</si>
  <si>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</si>
  <si>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</si>
  <si>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</si>
  <si>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</si>
  <si>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</si>
  <si>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</si>
  <si>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</si>
  <si>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</si>
  <si>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</si>
  <si>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</si>
  <si>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</si>
  <si>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</si>
  <si>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</si>
  <si>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</si>
  <si>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</si>
  <si>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</si>
  <si>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</si>
  <si>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</si>
  <si>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</si>
  <si>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</si>
  <si>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</si>
  <si>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</si>
  <si>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</si>
  <si>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</si>
  <si>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</si>
  <si>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</si>
  <si>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</si>
  <si>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</si>
  <si>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</si>
  <si>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</si>
  <si>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</si>
  <si>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</si>
  <si>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</si>
  <si>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</si>
  <si>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</si>
  <si>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</si>
  <si>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</si>
  <si>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</si>
  <si>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</si>
  <si>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</si>
  <si>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</si>
  <si>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</si>
  <si>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</si>
  <si>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</si>
  <si>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</si>
  <si>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</si>
  <si>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</si>
  <si>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</si>
  <si>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</si>
  <si>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</si>
  <si>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</si>
  <si>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</si>
  <si>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</si>
  <si>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</si>
  <si>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</si>
  <si>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</si>
  <si>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</si>
  <si>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</si>
  <si>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</si>
  <si>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</si>
  <si>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</si>
  <si>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</si>
  <si>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</si>
  <si>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</si>
  <si>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</si>
  <si>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</si>
  <si>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</si>
  <si>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</si>
  <si>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</si>
  <si>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</si>
  <si>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</si>
  <si>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</si>
  <si>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</si>
  <si>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</si>
  <si>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</si>
  <si>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</si>
  <si>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</si>
  <si>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</si>
  <si>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</si>
  <si>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</si>
  <si>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</si>
  <si>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</si>
  <si>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</si>
  <si>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</si>
  <si>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</si>
  <si>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</si>
  <si>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</si>
  <si>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</si>
  <si>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</si>
  <si>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</si>
  <si>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</si>
  <si>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</si>
  <si>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</si>
  <si>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</si>
  <si>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</si>
  <si>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</si>
  <si>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</si>
  <si>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</si>
  <si>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</si>
  <si>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</si>
  <si>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</si>
  <si>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</si>
  <si>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</si>
  <si>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</si>
  <si>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</si>
  <si>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</si>
  <si>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</si>
  <si>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</si>
  <si>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</si>
  <si>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</si>
  <si>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</si>
  <si>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</si>
  <si>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</si>
  <si>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</si>
  <si>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</si>
  <si>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</si>
  <si>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</si>
  <si>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</si>
  <si>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</si>
  <si>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</si>
  <si>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</si>
  <si>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</si>
  <si>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</si>
  <si>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</si>
  <si>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</si>
  <si>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</si>
  <si>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</si>
  <si>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</si>
  <si>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</si>
  <si>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</si>
  <si>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</si>
  <si>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</si>
  <si>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</si>
  <si>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</si>
  <si>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</si>
  <si>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</si>
  <si>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</si>
  <si>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</si>
  <si>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</si>
  <si>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</si>
  <si>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</si>
  <si>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</si>
  <si>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</si>
  <si>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</si>
  <si>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</si>
  <si>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</si>
  <si>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</si>
  <si>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</si>
  <si>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</si>
  <si>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</si>
  <si>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</si>
  <si>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</si>
  <si>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</si>
  <si>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</si>
  <si>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</si>
  <si>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</si>
  <si>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</si>
  <si>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</si>
  <si>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</si>
  <si>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</si>
  <si>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</si>
  <si>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</si>
  <si>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</si>
  <si>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</si>
  <si>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</si>
  <si>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</si>
  <si>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</si>
  <si>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</si>
  <si>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</si>
  <si>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</si>
  <si>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</si>
  <si>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</si>
  <si>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</si>
  <si>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</si>
  <si>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</si>
  <si>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</si>
  <si>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</si>
  <si>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</si>
  <si>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</si>
  <si>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</si>
  <si>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</si>
  <si>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</si>
  <si>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</si>
  <si>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</si>
  <si>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</si>
  <si>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</si>
  <si>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</si>
  <si>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</si>
  <si>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</si>
  <si>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</si>
  <si>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</si>
  <si>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</si>
  <si>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</si>
  <si>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</si>
  <si>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</si>
  <si>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</si>
  <si>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</si>
  <si>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</si>
  <si>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</si>
  <si>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</si>
  <si>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</si>
  <si>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</si>
  <si>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</si>
  <si>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</si>
  <si>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</si>
  <si>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</si>
  <si>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</si>
  <si>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</si>
  <si>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</si>
  <si>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</si>
  <si>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</si>
  <si>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</si>
  <si>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</si>
  <si>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</si>
  <si>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</si>
  <si>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</si>
  <si>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</si>
  <si>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</si>
  <si>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</si>
  <si>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</si>
  <si>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</si>
  <si>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</si>
  <si>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</si>
  <si>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</si>
  <si>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</si>
  <si>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</si>
  <si>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</si>
  <si>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</si>
  <si>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</si>
  <si>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</si>
  <si>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</si>
  <si>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</si>
  <si>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</si>
  <si>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</si>
  <si>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</si>
  <si>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</si>
  <si>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</si>
  <si>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</si>
  <si>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</si>
  <si>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</si>
  <si>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</si>
  <si>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</si>
  <si>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</si>
  <si>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</si>
  <si>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</si>
  <si>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</si>
  <si>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</si>
  <si>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</si>
  <si>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</si>
  <si>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</si>
  <si>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</si>
  <si>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</si>
  <si>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</si>
  <si>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</si>
  <si>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</si>
  <si>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</si>
  <si>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</si>
  <si>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</si>
  <si>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</si>
  <si>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</si>
  <si>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</si>
  <si>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</si>
  <si>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</si>
  <si>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</si>
  <si>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</si>
  <si>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</si>
  <si>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</si>
  <si>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</si>
  <si>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</si>
  <si>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</si>
  <si>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</si>
  <si>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</si>
  <si>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</si>
  <si>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</si>
  <si>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</si>
  <si>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</si>
  <si>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</si>
  <si>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</si>
  <si>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</si>
  <si>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</si>
  <si>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</si>
  <si>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</si>
  <si>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</si>
  <si>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</si>
  <si>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</si>
  <si>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</si>
  <si>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</si>
  <si>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</si>
  <si>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</si>
  <si>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</si>
  <si>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</si>
  <si>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</si>
  <si>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</si>
  <si>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</si>
  <si>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</si>
  <si>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</si>
  <si>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</si>
  <si>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</si>
  <si>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</si>
  <si>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</si>
  <si>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</si>
  <si>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</si>
  <si>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</si>
  <si>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</si>
  <si>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</si>
  <si>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</si>
  <si>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</si>
  <si>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</si>
  <si>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</si>
  <si>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</si>
  <si>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</si>
  <si>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</si>
  <si>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</si>
  <si>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</si>
  <si>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</si>
  <si>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</si>
  <si>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</si>
  <si>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</si>
  <si>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</si>
  <si>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</si>
  <si>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</si>
  <si>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</si>
  <si>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</si>
  <si>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</si>
  <si>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</si>
  <si>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</si>
  <si>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</si>
  <si>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</si>
  <si>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</si>
  <si>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</si>
  <si>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</si>
  <si>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</si>
  <si>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</si>
  <si>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</si>
  <si>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</si>
  <si>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</si>
  <si>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</si>
  <si>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</si>
  <si>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</si>
  <si>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</si>
  <si>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</si>
  <si>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</si>
  <si>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</si>
  <si>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</si>
  <si>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</si>
  <si>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</si>
  <si>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</si>
  <si>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</si>
  <si>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</si>
  <si>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</si>
  <si>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</si>
  <si>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</si>
  <si>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</si>
  <si>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</si>
  <si>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</si>
  <si>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</si>
  <si>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</si>
  <si>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</si>
  <si>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</si>
  <si>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</si>
  <si>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</si>
  <si>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</si>
  <si>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</si>
  <si>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</si>
  <si>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</si>
  <si>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</si>
  <si>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</si>
  <si>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</si>
  <si>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</si>
  <si>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</si>
  <si>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</si>
  <si>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</si>
  <si>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</si>
  <si>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</si>
  <si>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</si>
  <si>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</si>
  <si>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</si>
  <si>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</si>
  <si>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</si>
  <si>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</si>
  <si>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</si>
  <si>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</si>
  <si>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</si>
  <si>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</si>
  <si>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</si>
  <si>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</si>
  <si>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</si>
  <si>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</si>
  <si>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</si>
  <si>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</si>
  <si>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</si>
  <si>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</si>
  <si>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</si>
  <si>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</si>
  <si>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</si>
  <si>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</si>
  <si>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</si>
  <si>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</si>
  <si>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</si>
  <si>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</si>
  <si>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</si>
  <si>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</si>
  <si>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</si>
  <si>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</si>
  <si>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</si>
  <si>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</si>
  <si>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</si>
  <si>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</si>
  <si>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</si>
  <si>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</si>
  <si>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</si>
  <si>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</si>
  <si>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</si>
  <si>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</si>
  <si>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</si>
  <si>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</si>
  <si>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</si>
  <si>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</si>
  <si>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</si>
  <si>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</si>
  <si>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</si>
  <si>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</si>
  <si>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</si>
  <si>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</si>
  <si>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</si>
  <si>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</si>
  <si>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</si>
  <si>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</si>
  <si>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</si>
  <si>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</si>
  <si>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</si>
  <si>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</si>
  <si>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</si>
  <si>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</si>
  <si>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</si>
  <si>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</si>
  <si>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</si>
  <si>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</si>
  <si>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</si>
  <si>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</si>
  <si>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</si>
  <si>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</si>
  <si>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</si>
  <si>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</si>
  <si>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</si>
  <si>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</si>
  <si>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</si>
  <si>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</si>
  <si>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</si>
  <si>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</si>
  <si>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</si>
  <si>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</si>
  <si>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</si>
  <si>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</si>
  <si>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</si>
  <si>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</si>
  <si>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</si>
  <si>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</si>
  <si>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</si>
  <si>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</si>
  <si>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</si>
  <si>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</si>
  <si>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</si>
  <si>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</si>
  <si>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</si>
  <si>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</si>
  <si>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</si>
  <si>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</si>
  <si>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</si>
  <si>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</si>
  <si>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</si>
  <si>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</si>
  <si>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</si>
  <si>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</si>
  <si>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</si>
  <si>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</si>
  <si>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</si>
  <si>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</si>
  <si>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</si>
  <si>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</si>
  <si>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</si>
  <si>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</si>
  <si>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</si>
  <si>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</si>
  <si>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</si>
  <si>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</si>
  <si>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</si>
  <si>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</si>
  <si>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</si>
  <si>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</si>
  <si>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</si>
  <si>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</si>
  <si>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</si>
  <si>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</si>
  <si>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</si>
  <si>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</si>
  <si>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</si>
  <si>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</si>
  <si>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</si>
  <si>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</si>
  <si>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</si>
  <si>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</si>
  <si>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</si>
  <si>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</si>
  <si>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</si>
  <si>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</si>
  <si>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</si>
  <si>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</si>
  <si>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</si>
  <si>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</si>
  <si>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</si>
  <si>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</si>
  <si>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</si>
  <si>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</si>
  <si>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</si>
  <si>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</si>
  <si>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</si>
  <si>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</si>
  <si>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</si>
  <si>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</si>
  <si>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</si>
  <si>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</si>
  <si>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</si>
  <si>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</si>
  <si>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</si>
  <si>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</si>
  <si>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</si>
  <si>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</si>
  <si>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</si>
  <si>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</si>
  <si>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</si>
  <si>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</si>
  <si>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</si>
  <si>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</si>
  <si>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</si>
  <si>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</si>
  <si>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</si>
  <si>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</si>
  <si>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</si>
  <si>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</si>
  <si>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</si>
  <si>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</si>
  <si>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</si>
  <si>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</si>
  <si>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</si>
  <si>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</si>
  <si>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</si>
  <si>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</si>
  <si>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</si>
  <si>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</si>
  <si>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</si>
  <si>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</si>
  <si>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</si>
  <si>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</si>
  <si>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</si>
  <si>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</si>
  <si>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</si>
  <si>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</si>
  <si>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</si>
  <si>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</si>
  <si>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</si>
  <si>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</si>
  <si>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</si>
  <si>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</si>
  <si>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</si>
  <si>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</si>
  <si>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</si>
  <si>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</si>
  <si>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</si>
  <si>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</si>
  <si>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</si>
  <si>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</si>
  <si>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</si>
  <si>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</si>
  <si>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</si>
  <si>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</si>
  <si>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</si>
  <si>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</si>
  <si>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</si>
  <si>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</si>
  <si>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</si>
  <si>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</si>
  <si>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</si>
  <si>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</si>
  <si>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</si>
  <si>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</si>
  <si>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</si>
  <si>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</si>
  <si>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</si>
  <si>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</si>
  <si>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</si>
  <si>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</si>
  <si>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</si>
  <si>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</si>
  <si>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</si>
  <si>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</si>
  <si>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</si>
  <si>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</si>
  <si>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</si>
  <si>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</si>
  <si>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</si>
  <si>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</si>
  <si>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</si>
  <si>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</si>
  <si>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</si>
  <si>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</si>
  <si>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</si>
  <si>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</si>
  <si>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</si>
  <si>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</si>
  <si>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</si>
  <si>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</si>
  <si>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</si>
  <si>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</si>
  <si>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</si>
  <si>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</si>
  <si>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</si>
  <si>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</si>
  <si>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</si>
  <si>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</si>
  <si>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</si>
  <si>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</si>
  <si>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</si>
  <si>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</si>
  <si>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</si>
  <si>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</si>
  <si>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</si>
  <si>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</si>
  <si>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</si>
  <si>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</si>
  <si>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</si>
  <si>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</si>
  <si>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</si>
  <si>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</si>
  <si>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</si>
  <si>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</si>
  <si>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</si>
  <si>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</si>
  <si>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</si>
  <si>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</si>
  <si>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</si>
  <si>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</si>
  <si>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</si>
  <si>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</si>
  <si>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</si>
  <si>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</si>
  <si>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</si>
  <si>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</si>
  <si>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</si>
  <si>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</si>
  <si>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</si>
  <si>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</si>
  <si>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</si>
  <si>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</si>
  <si>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</si>
  <si>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</si>
  <si>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</si>
  <si>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</si>
  <si>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</si>
  <si>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</si>
  <si>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</si>
  <si>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</si>
  <si>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</si>
  <si>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</si>
  <si>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</si>
  <si>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</si>
  <si>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</si>
  <si>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</si>
  <si>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</si>
  <si>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</si>
  <si>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</si>
  <si>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</si>
  <si>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</si>
  <si>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</si>
  <si>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</si>
  <si>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</si>
  <si>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</si>
  <si>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</si>
  <si>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</si>
  <si>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</si>
  <si>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</si>
  <si>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</si>
  <si>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</si>
  <si>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</si>
  <si>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</si>
  <si>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</si>
  <si>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</si>
  <si>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</si>
  <si>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</si>
  <si>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</si>
  <si>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</si>
  <si>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</si>
  <si>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</si>
  <si>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</si>
  <si>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</si>
  <si>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</si>
  <si>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</si>
  <si>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</si>
  <si>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</si>
  <si>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</si>
  <si>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</si>
  <si>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</si>
  <si>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</si>
  <si>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</si>
  <si>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</si>
  <si>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</si>
  <si>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</si>
  <si>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</si>
  <si>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</si>
  <si>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</si>
  <si>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</si>
  <si>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</si>
  <si>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</si>
  <si>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</si>
  <si>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</si>
  <si>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</si>
  <si>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</si>
  <si>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</si>
  <si>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</si>
  <si>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</si>
  <si>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</si>
  <si>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</si>
  <si>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</si>
  <si>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</si>
  <si>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</si>
  <si>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</si>
  <si>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</si>
  <si>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</si>
  <si>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</si>
  <si>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</si>
  <si>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</si>
  <si>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</si>
  <si>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</si>
  <si>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</si>
  <si>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</si>
  <si>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</si>
  <si>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</si>
  <si>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</si>
  <si>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</si>
  <si>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</si>
  <si>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</si>
  <si>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</si>
  <si>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</si>
  <si>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</si>
  <si>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</si>
  <si>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</si>
  <si>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</si>
  <si>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</si>
  <si>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</si>
  <si>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</si>
  <si>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</si>
  <si>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</si>
  <si>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</si>
  <si>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</si>
  <si>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</si>
  <si>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</si>
  <si>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</si>
  <si>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</si>
  <si>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</si>
  <si>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</si>
  <si>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</si>
  <si>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</si>
  <si>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</si>
  <si>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</si>
  <si>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</si>
  <si>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</si>
  <si>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</si>
  <si>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</si>
  <si>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</si>
  <si>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</si>
  <si>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</si>
  <si>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</si>
  <si>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</si>
  <si>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</si>
  <si>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</si>
  <si>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</si>
  <si>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</si>
  <si>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</si>
  <si>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</si>
  <si>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</si>
  <si>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</si>
  <si>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</si>
  <si>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</si>
  <si>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</si>
  <si>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</si>
  <si>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</si>
  <si>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</si>
  <si>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</si>
  <si>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</si>
  <si>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</si>
  <si>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</si>
  <si>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</si>
  <si>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</si>
  <si>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</si>
  <si>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</si>
  <si>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</si>
  <si>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</si>
  <si>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</si>
  <si>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</si>
  <si>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</si>
  <si>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</si>
  <si>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</si>
  <si>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</si>
  <si>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</si>
  <si>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</si>
  <si>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</si>
  <si>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</si>
  <si>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</si>
  <si>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</si>
  <si>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</si>
  <si>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</si>
  <si>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</si>
  <si>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</si>
  <si>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</si>
  <si>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</si>
  <si>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</si>
  <si>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</si>
  <si>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</si>
  <si>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</si>
  <si>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</si>
  <si>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</si>
  <si>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</si>
  <si>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</si>
  <si>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</si>
  <si>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</si>
  <si>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</si>
  <si>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</si>
  <si>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</si>
  <si>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</si>
  <si>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</si>
  <si>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</si>
  <si>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</si>
  <si>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</si>
  <si>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</si>
  <si>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</si>
  <si>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</si>
  <si>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</si>
  <si>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</si>
  <si>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</si>
  <si>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</si>
  <si>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</si>
  <si>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</si>
  <si>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</si>
  <si>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</si>
  <si>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</si>
  <si>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</si>
  <si>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</si>
  <si>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</si>
  <si>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</si>
  <si>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</si>
  <si>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</si>
  <si>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</si>
  <si>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</si>
  <si>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</si>
  <si>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</si>
  <si>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</si>
  <si>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</si>
  <si>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</si>
  <si>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</si>
  <si>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</si>
  <si>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</si>
  <si>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</si>
  <si>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</si>
  <si>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</si>
  <si>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</si>
  <si>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</si>
  <si>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</si>
  <si>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</si>
  <si>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</si>
  <si>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</si>
  <si>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</si>
  <si>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</si>
  <si>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</si>
  <si>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</si>
  <si>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</si>
  <si>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</si>
  <si>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</si>
  <si>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</si>
  <si>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</si>
  <si>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</si>
  <si>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</si>
  <si>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</si>
  <si>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</si>
  <si>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</si>
  <si>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</si>
  <si>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</si>
  <si>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</si>
  <si>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</si>
  <si>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</si>
  <si>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</si>
  <si>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</si>
  <si>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</si>
  <si>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</si>
  <si>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</si>
  <si>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</si>
  <si>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</si>
  <si>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</si>
  <si>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</si>
  <si>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</si>
  <si>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</si>
  <si>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</si>
  <si>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</si>
  <si>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</si>
  <si>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</si>
  <si>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</si>
  <si>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</si>
  <si>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</si>
  <si>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</si>
  <si>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</si>
  <si>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</si>
  <si>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</si>
  <si>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</si>
  <si>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</si>
  <si>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</si>
  <si>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</si>
  <si>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</si>
  <si>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</si>
  <si>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</si>
  <si>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</si>
  <si>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</si>
  <si>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</si>
  <si>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</si>
  <si>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</si>
  <si>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</si>
  <si>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</si>
  <si>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</si>
  <si>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</si>
  <si>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</si>
  <si>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</si>
  <si>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</si>
  <si>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</si>
  <si>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</si>
  <si>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</si>
  <si>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</si>
  <si>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</si>
  <si>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</si>
  <si>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</si>
  <si>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</si>
  <si>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</si>
  <si>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</si>
  <si>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</si>
  <si>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</si>
  <si>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</si>
  <si>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</si>
  <si>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</si>
  <si>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</si>
  <si>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</si>
  <si>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</si>
  <si>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</si>
  <si>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</si>
  <si>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</si>
  <si>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</si>
  <si>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</si>
  <si>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</si>
  <si>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</si>
  <si>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</si>
  <si>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</si>
  <si>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</si>
  <si>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</si>
  <si>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</si>
  <si>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</si>
  <si>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</si>
  <si>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</si>
  <si>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</si>
  <si>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</si>
  <si>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</si>
  <si>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</si>
  <si>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</si>
  <si>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</si>
  <si>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</si>
  <si>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</si>
  <si>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</si>
  <si>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</si>
  <si>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</si>
  <si>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</si>
  <si>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</si>
  <si>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</si>
  <si>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</si>
  <si>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</si>
  <si>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</si>
  <si>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</si>
  <si>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</si>
  <si>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</si>
  <si>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</si>
  <si>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</si>
  <si>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</si>
  <si>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</si>
  <si>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</si>
  <si>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</si>
  <si>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</si>
  <si>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</si>
  <si>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</si>
  <si>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</si>
  <si>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</si>
  <si>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</si>
  <si>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</si>
  <si>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</si>
  <si>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</si>
  <si>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</si>
  <si>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</si>
  <si>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</si>
  <si>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</si>
  <si>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</si>
  <si>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</si>
  <si>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</si>
  <si>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</si>
  <si>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</si>
  <si>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</si>
  <si>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</si>
  <si>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</si>
  <si>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</si>
  <si>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</si>
  <si>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</si>
  <si>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</si>
  <si>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</si>
  <si>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</si>
  <si>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</si>
  <si>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</si>
  <si>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</si>
  <si>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</si>
  <si>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</si>
  <si>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</si>
  <si>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</si>
  <si>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</si>
  <si>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</si>
  <si>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</si>
  <si>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</si>
  <si>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</si>
  <si>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</si>
  <si>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</si>
  <si>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</si>
  <si>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</si>
  <si>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</si>
  <si>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</si>
  <si>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</si>
  <si>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</si>
  <si>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</si>
  <si>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</si>
  <si>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</si>
  <si>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</si>
  <si>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</si>
  <si>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</si>
  <si>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</si>
  <si>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</si>
  <si>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</si>
  <si>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</si>
  <si>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</si>
  <si>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</si>
  <si>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</si>
  <si>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</si>
  <si>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</si>
  <si>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</si>
  <si>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</si>
  <si>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</si>
  <si>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</si>
  <si>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</si>
  <si>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</si>
  <si>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</si>
  <si>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</si>
  <si>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</si>
  <si>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</si>
  <si>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</si>
  <si>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</si>
  <si>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</si>
  <si>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</si>
  <si>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</si>
  <si>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</si>
  <si>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</si>
  <si>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</si>
  <si>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</si>
  <si>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</si>
  <si>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</si>
  <si>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</si>
  <si>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</si>
  <si>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</si>
  <si>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</si>
  <si>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</si>
  <si>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</si>
  <si>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</si>
  <si>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</si>
  <si>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</si>
  <si>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</si>
  <si>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</si>
  <si>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</si>
  <si>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</si>
  <si>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</si>
  <si>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</si>
  <si>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</si>
  <si>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</si>
  <si>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</si>
  <si>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</si>
  <si>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</si>
  <si>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</si>
  <si>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</si>
  <si>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</si>
  <si>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</si>
  <si>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</si>
  <si>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</si>
  <si>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</si>
  <si>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</si>
  <si>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</si>
  <si>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</si>
  <si>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</si>
  <si>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</si>
  <si>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</si>
  <si>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</si>
  <si>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</si>
  <si>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</si>
  <si>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</si>
  <si>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</si>
  <si>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</si>
  <si>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</si>
  <si>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</si>
  <si>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</si>
  <si>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</si>
  <si>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</si>
  <si>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</si>
  <si>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</si>
  <si>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</si>
  <si>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</si>
  <si>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</si>
  <si>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</si>
  <si>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</si>
  <si>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</si>
  <si>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</si>
  <si>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</si>
  <si>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</si>
  <si>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</si>
  <si>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</si>
  <si>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</si>
  <si>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</si>
  <si>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</si>
  <si>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</si>
  <si>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</si>
  <si>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</si>
  <si>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</si>
  <si>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</si>
  <si>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</si>
  <si>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</si>
  <si>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</si>
  <si>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</si>
  <si>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</si>
  <si>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</si>
  <si>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</si>
  <si>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</si>
  <si>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</si>
  <si>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</si>
  <si>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</si>
  <si>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</si>
  <si>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</si>
  <si>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</si>
  <si>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</si>
  <si>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</si>
  <si>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</si>
  <si>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</si>
  <si>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</si>
  <si>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</si>
  <si>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</si>
  <si>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</si>
  <si>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</si>
  <si>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</si>
  <si>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</si>
  <si>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</si>
  <si>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</si>
  <si>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</si>
  <si>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</si>
  <si>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</si>
  <si>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</si>
  <si>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</si>
  <si>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</si>
  <si>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</si>
  <si>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</si>
  <si>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</si>
  <si>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</si>
  <si>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</si>
  <si>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</si>
  <si>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</si>
  <si>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</si>
  <si>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</si>
  <si>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</si>
  <si>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</si>
  <si>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</si>
  <si>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</si>
  <si>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</si>
  <si>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</si>
  <si>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</si>
  <si>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</si>
  <si>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</si>
  <si>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</si>
  <si>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</si>
  <si>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</si>
  <si>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</si>
  <si>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</si>
  <si>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</si>
  <si>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</si>
  <si>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</si>
  <si>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</si>
  <si>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</si>
  <si>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</si>
  <si>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</si>
  <si>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</si>
  <si>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</si>
  <si>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</si>
  <si>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</si>
  <si>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</si>
  <si>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</si>
  <si>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</si>
  <si>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</si>
  <si>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</si>
  <si>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</si>
  <si>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</si>
  <si>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</si>
  <si>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</si>
  <si>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</si>
  <si>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</si>
  <si>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</si>
  <si>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</si>
  <si>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</si>
  <si>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</si>
  <si>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</si>
  <si>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</si>
  <si>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</si>
  <si>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</si>
  <si>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</si>
  <si>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</si>
  <si>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</si>
  <si>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</si>
  <si>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</si>
  <si>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</si>
  <si>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</si>
  <si>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</si>
  <si>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</si>
  <si>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</si>
  <si>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</si>
  <si>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</si>
  <si>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</si>
  <si>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</si>
  <si>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</si>
  <si>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</si>
  <si>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</si>
  <si>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</si>
  <si>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</si>
  <si>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</si>
  <si>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</si>
  <si>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</si>
  <si>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</si>
  <si>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</si>
  <si>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</si>
  <si>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</si>
  <si>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</si>
  <si>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</si>
  <si>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</si>
  <si>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</si>
  <si>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</si>
  <si>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</si>
  <si>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</si>
  <si>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</si>
  <si>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</si>
  <si>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</si>
  <si>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</si>
  <si>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</si>
  <si>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</si>
  <si>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</si>
  <si>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</si>
  <si>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</si>
  <si>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</si>
  <si>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</si>
  <si>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</si>
  <si>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</si>
  <si>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</si>
  <si>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</si>
  <si>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</si>
  <si>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</si>
  <si>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</si>
  <si>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</si>
  <si>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</si>
  <si>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</si>
  <si>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</si>
  <si>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</si>
  <si>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</si>
  <si>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</si>
  <si>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</si>
  <si>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</si>
  <si>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</si>
  <si>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</si>
  <si>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</si>
  <si>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</si>
  <si>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</si>
  <si>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</si>
  <si>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</si>
  <si>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</si>
  <si>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</si>
  <si>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</si>
  <si>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</si>
  <si>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</si>
  <si>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</si>
  <si>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</si>
  <si>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</si>
  <si>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</si>
  <si>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</si>
  <si>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</si>
  <si>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</si>
  <si>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</si>
  <si>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</si>
  <si>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</si>
  <si>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</si>
  <si>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</si>
  <si>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</si>
  <si>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</si>
  <si>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</si>
  <si>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</si>
  <si>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</si>
  <si>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</si>
  <si>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</si>
  <si>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</si>
  <si>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</si>
  <si>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</si>
  <si>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</si>
  <si>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</si>
  <si>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</si>
  <si>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</si>
  <si>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</si>
  <si>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</si>
  <si>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</si>
  <si>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</si>
  <si>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</si>
  <si>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</si>
  <si>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</si>
  <si>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</si>
  <si>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</si>
  <si>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</si>
  <si>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</si>
  <si>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</si>
  <si>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</si>
  <si>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</si>
  <si>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</si>
  <si>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</si>
  <si>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</si>
  <si>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</si>
  <si>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</si>
  <si>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</si>
  <si>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</si>
  <si>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</si>
  <si>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</si>
  <si>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</si>
  <si>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</si>
  <si>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</si>
  <si>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</si>
  <si>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</si>
  <si>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</si>
  <si>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</si>
  <si>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</si>
  <si>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</si>
  <si>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</si>
  <si>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</si>
  <si>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</si>
  <si>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</si>
  <si>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</si>
  <si>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</si>
  <si>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</si>
  <si>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</si>
  <si>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</si>
  <si>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</si>
  <si>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</si>
  <si>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</si>
  <si>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</si>
  <si>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</si>
  <si>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</si>
  <si>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</si>
  <si>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</si>
  <si>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</si>
  <si>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</si>
  <si>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</si>
  <si>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</si>
  <si>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</si>
  <si>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</si>
  <si>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</si>
  <si>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</si>
  <si>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</si>
  <si>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</si>
  <si>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</si>
  <si>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</si>
  <si>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</si>
  <si>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</si>
  <si>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</si>
  <si>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</si>
  <si>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</si>
  <si>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</si>
  <si>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</si>
  <si>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</si>
  <si>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</si>
  <si>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</si>
  <si>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</si>
  <si>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</si>
  <si>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</si>
  <si>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</si>
  <si>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</si>
  <si>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</si>
  <si>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</si>
  <si>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</si>
  <si>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</si>
  <si>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</si>
  <si>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</si>
  <si>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</si>
  <si>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</si>
  <si>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</si>
  <si>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</si>
  <si>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</si>
  <si>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</si>
  <si>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</si>
  <si>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</si>
  <si>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</si>
  <si>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</si>
  <si>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</si>
  <si>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</si>
  <si>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</si>
  <si>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</si>
  <si>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</si>
  <si>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</si>
  <si>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</si>
  <si>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</si>
  <si>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</si>
  <si>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</si>
  <si>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</si>
  <si>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</si>
  <si>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</si>
  <si>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</si>
  <si>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</si>
  <si>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</si>
  <si>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</si>
  <si>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</si>
  <si>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</si>
  <si>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</si>
  <si>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</si>
  <si>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</si>
  <si>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</si>
  <si>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</si>
  <si>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</si>
  <si>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</si>
  <si>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</si>
  <si>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</si>
  <si>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</si>
  <si>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</si>
  <si>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</si>
  <si>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</si>
  <si>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</si>
  <si>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</si>
  <si>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</si>
  <si>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</si>
  <si>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</si>
  <si>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</si>
  <si>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</si>
  <si>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</si>
  <si>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</si>
  <si>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</si>
  <si>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</si>
  <si>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</si>
  <si>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</si>
  <si>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</si>
  <si>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</si>
  <si>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</si>
  <si>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</si>
  <si>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</si>
  <si>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</si>
  <si>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</si>
  <si>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</si>
  <si>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</si>
  <si>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</si>
  <si>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</si>
  <si>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</si>
  <si>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</si>
  <si>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</si>
  <si>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</si>
  <si>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</si>
  <si>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</si>
  <si>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</si>
  <si>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</si>
  <si>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</si>
  <si>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</si>
  <si>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</si>
  <si>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</si>
  <si>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</si>
  <si>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</si>
  <si>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</si>
  <si>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</si>
  <si>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</si>
  <si>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</si>
  <si>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</si>
  <si>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</si>
  <si>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</si>
  <si>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</si>
  <si>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</si>
  <si>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</si>
  <si>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</si>
  <si>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</si>
  <si>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</si>
  <si>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</si>
  <si>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</si>
  <si>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</si>
  <si>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</si>
  <si>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</si>
  <si>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</si>
  <si>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</si>
  <si>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</si>
  <si>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</si>
  <si>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</si>
  <si>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</si>
  <si>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</si>
  <si>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</si>
  <si>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</si>
  <si>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</si>
  <si>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</si>
  <si>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</si>
  <si>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</si>
  <si>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</si>
  <si>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</si>
  <si>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</si>
  <si>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</si>
  <si>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</si>
  <si>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</si>
  <si>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</si>
  <si>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</si>
  <si>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</si>
  <si>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</si>
  <si>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</si>
  <si>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</si>
  <si>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</si>
  <si>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</si>
  <si>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</si>
  <si>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</si>
  <si>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</si>
  <si>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</si>
  <si>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</si>
  <si>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</si>
  <si>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</si>
  <si>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</si>
  <si>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</si>
  <si>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</si>
  <si>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</si>
  <si>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</si>
  <si>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</si>
  <si>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</si>
  <si>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</si>
  <si>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</si>
  <si>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</si>
  <si>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</si>
  <si>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</si>
  <si>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</si>
  <si>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</si>
  <si>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</si>
  <si>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</si>
  <si>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</si>
  <si>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</si>
  <si>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</si>
  <si>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</si>
  <si>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</si>
  <si>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</si>
  <si>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</si>
  <si>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</si>
  <si>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</si>
  <si>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</si>
  <si>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</si>
  <si>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</si>
  <si>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</si>
  <si>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</si>
  <si>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</si>
  <si>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</si>
  <si>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</si>
  <si>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</si>
  <si>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</si>
  <si>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</si>
  <si>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</si>
  <si>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</si>
  <si>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</si>
  <si>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</si>
  <si>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</si>
  <si>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</si>
  <si>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</si>
  <si>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</si>
  <si>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</si>
  <si>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</si>
  <si>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</si>
  <si>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</si>
  <si>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</si>
  <si>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</si>
  <si>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</si>
  <si>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</si>
  <si>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</si>
  <si>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</si>
  <si>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</si>
  <si>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</si>
  <si>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</si>
  <si>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</si>
  <si>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</si>
  <si>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</si>
  <si>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</si>
  <si>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</si>
  <si>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</si>
  <si>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</si>
  <si>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</si>
  <si>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</si>
  <si>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</si>
  <si>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</si>
  <si>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</si>
  <si>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</si>
  <si>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</si>
  <si>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</si>
  <si>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</si>
  <si>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</si>
  <si>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</si>
  <si>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</si>
  <si>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</si>
  <si>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</si>
  <si>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</si>
  <si>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</si>
  <si>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</si>
  <si>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</si>
  <si>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</si>
  <si>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</si>
  <si>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</si>
  <si>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</si>
  <si>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</si>
  <si>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</si>
  <si>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</si>
  <si>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</si>
  <si>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</si>
  <si>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</si>
  <si>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</si>
  <si>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</si>
  <si>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</si>
  <si>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</si>
  <si>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</si>
  <si>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</si>
  <si>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</si>
  <si>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</si>
  <si>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</si>
  <si>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</si>
  <si>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</si>
  <si>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</si>
  <si>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</si>
  <si>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</si>
  <si>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</si>
  <si>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</si>
  <si>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</si>
  <si>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</si>
  <si>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</si>
  <si>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</si>
  <si>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</si>
  <si>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</si>
  <si>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</si>
  <si>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</si>
  <si>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</si>
  <si>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</si>
  <si>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</si>
  <si>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</si>
  <si>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</si>
  <si>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</si>
  <si>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</si>
  <si>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</si>
  <si>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</si>
  <si>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</si>
  <si>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</si>
  <si>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</si>
  <si>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</si>
  <si>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</si>
  <si>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</si>
  <si>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</si>
  <si>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</si>
  <si>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</si>
  <si>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</si>
  <si>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</si>
  <si>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</si>
  <si>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</si>
  <si>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</si>
  <si>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</si>
  <si>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</si>
  <si>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</si>
  <si>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</si>
  <si>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</si>
  <si>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</si>
  <si>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</si>
  <si>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</si>
  <si>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</si>
  <si>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</si>
  <si>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</si>
  <si>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</si>
  <si>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</si>
  <si>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</si>
  <si>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</si>
  <si>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</si>
  <si>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</si>
  <si>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</si>
  <si>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</si>
  <si>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</si>
  <si>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</si>
  <si>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</si>
  <si>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</si>
  <si>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</si>
  <si>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</si>
  <si>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</si>
  <si>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</si>
  <si>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</si>
  <si>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</si>
  <si>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</si>
  <si>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</si>
  <si>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</si>
  <si>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</si>
  <si>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</si>
  <si>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</si>
  <si>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</si>
  <si>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</si>
  <si>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</si>
  <si>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</si>
  <si>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</si>
  <si>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</si>
  <si>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</si>
  <si>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</si>
  <si>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</si>
  <si>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</si>
  <si>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</si>
  <si>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</si>
  <si>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</si>
  <si>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</si>
  <si>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</si>
  <si>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</si>
  <si>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</si>
  <si>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</si>
  <si>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</si>
  <si>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</si>
  <si>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</si>
  <si>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</si>
  <si>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</si>
  <si>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</si>
  <si>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</si>
  <si>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</si>
  <si>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</si>
  <si>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</si>
  <si>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</si>
  <si>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</si>
  <si>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</si>
  <si>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</si>
  <si>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</si>
  <si>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</si>
  <si>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</si>
  <si>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</si>
  <si>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</si>
  <si>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</si>
  <si>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</si>
  <si>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</si>
  <si>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</si>
  <si>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</si>
  <si>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</si>
  <si>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</si>
  <si>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</si>
  <si>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</si>
  <si>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</si>
  <si>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</si>
  <si>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</si>
  <si>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</si>
  <si>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</si>
  <si>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</si>
  <si>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</si>
  <si>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</si>
  <si>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</si>
  <si>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</si>
  <si>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</si>
  <si>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</si>
  <si>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</si>
  <si>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</si>
  <si>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</si>
  <si>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</si>
  <si>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</si>
  <si>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</si>
  <si>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</si>
  <si>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</si>
  <si>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</si>
  <si>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</si>
  <si>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</si>
  <si>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</si>
  <si>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</si>
  <si>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</si>
  <si>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</si>
  <si>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</si>
  <si>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</si>
  <si>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</si>
  <si>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</si>
  <si>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</si>
  <si>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</si>
  <si>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</si>
  <si>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</si>
  <si>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</si>
  <si>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</si>
  <si>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</si>
  <si>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</si>
  <si>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</si>
  <si>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</si>
  <si>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</si>
  <si>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</si>
  <si>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</si>
  <si>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</si>
  <si>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</si>
  <si>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</si>
  <si>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</si>
  <si>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</si>
  <si>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</si>
  <si>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</si>
  <si>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</si>
  <si>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</si>
  <si>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</si>
  <si>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</si>
  <si>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</si>
  <si>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</si>
  <si>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</si>
  <si>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</si>
  <si>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</si>
  <si>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</si>
  <si>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</si>
  <si>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</si>
  <si>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</si>
  <si>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</si>
  <si>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</si>
  <si>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</si>
  <si>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</si>
  <si>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</si>
  <si>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</si>
  <si>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</si>
  <si>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</si>
  <si>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</si>
  <si>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</si>
  <si>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</si>
  <si>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</si>
  <si>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</si>
  <si>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</si>
  <si>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</si>
  <si>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</si>
  <si>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</si>
  <si>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</si>
  <si>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</si>
  <si>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</si>
  <si>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</si>
  <si>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</si>
  <si>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</si>
  <si>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</si>
  <si>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</si>
  <si>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</si>
  <si>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</si>
  <si>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</si>
  <si>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</si>
  <si>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</si>
  <si>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</si>
  <si>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</si>
  <si>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</si>
  <si>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</si>
  <si>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</si>
  <si>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</si>
  <si>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</si>
  <si>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</si>
  <si>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</si>
  <si>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</si>
  <si>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</si>
  <si>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</si>
  <si>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</si>
  <si>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</si>
  <si>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</si>
  <si>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</si>
  <si>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</si>
  <si>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</si>
  <si>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</si>
  <si>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</si>
  <si>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</si>
  <si>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</si>
  <si>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</si>
  <si>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</si>
  <si>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</si>
  <si>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</si>
  <si>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</si>
  <si>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</si>
  <si>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</si>
  <si>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</si>
  <si>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</si>
  <si>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</si>
  <si>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</si>
  <si>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</si>
  <si>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</si>
  <si>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</si>
  <si>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</si>
  <si>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</si>
  <si>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</si>
  <si>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</si>
  <si>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</si>
  <si>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</si>
  <si>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</si>
  <si>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</si>
  <si>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</si>
  <si>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</si>
  <si>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</si>
  <si>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</si>
  <si>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</si>
  <si>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</si>
  <si>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</si>
  <si>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</si>
  <si>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</si>
  <si>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</si>
  <si>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</si>
  <si>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</si>
  <si>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</si>
  <si>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</si>
  <si>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</si>
  <si>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</si>
  <si>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</si>
  <si>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</si>
  <si>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</si>
  <si>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</si>
  <si>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</si>
  <si>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</si>
  <si>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</si>
  <si>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</si>
  <si>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</si>
  <si>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</si>
  <si>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</si>
  <si>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</si>
  <si>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</si>
  <si>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</si>
  <si>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</si>
  <si>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</si>
  <si>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</si>
  <si>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</si>
  <si>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</si>
  <si>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</si>
  <si>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</si>
  <si>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</si>
  <si>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</si>
  <si>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</si>
  <si>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</si>
  <si>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</si>
  <si>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</si>
  <si>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</si>
  <si>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</si>
  <si>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</si>
  <si>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</si>
  <si>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</si>
  <si>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</si>
  <si>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</si>
  <si>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</si>
  <si>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</si>
  <si>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</si>
  <si>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</si>
  <si>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</si>
  <si>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</si>
  <si>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</si>
  <si>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</si>
  <si>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</si>
  <si>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</si>
  <si>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</si>
  <si>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</si>
  <si>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</si>
  <si>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</si>
  <si>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</si>
  <si>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</si>
  <si>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</si>
  <si>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</si>
  <si>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</si>
  <si>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</si>
  <si>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</si>
  <si>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</si>
  <si>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</si>
  <si>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</si>
  <si>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</si>
  <si>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</si>
  <si>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</si>
  <si>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</si>
  <si>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</si>
  <si>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</si>
  <si>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</si>
  <si>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</si>
  <si>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</si>
  <si>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</si>
  <si>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</si>
  <si>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</si>
  <si>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</si>
  <si>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</si>
  <si>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</si>
  <si>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</si>
  <si>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</si>
  <si>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</si>
  <si>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</si>
  <si>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</si>
  <si>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</si>
  <si>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</si>
  <si>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</si>
  <si>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</si>
  <si>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</si>
  <si>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</si>
  <si>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</si>
  <si>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</si>
  <si>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</si>
  <si>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</si>
  <si>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</si>
  <si>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</si>
  <si>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</si>
  <si>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</si>
  <si>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</si>
  <si>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</si>
  <si>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</si>
  <si>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</si>
  <si>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</si>
  <si>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</si>
  <si>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</si>
  <si>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</si>
  <si>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</si>
  <si>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</si>
  <si>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</si>
  <si>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</si>
  <si>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</si>
  <si>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</si>
  <si>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</si>
  <si>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</si>
  <si>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</si>
  <si>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</si>
  <si>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</si>
  <si>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</si>
  <si>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</si>
  <si>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</si>
  <si>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</si>
  <si>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</si>
  <si>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</si>
  <si>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</si>
  <si>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</si>
  <si>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</si>
  <si>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</si>
  <si>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</si>
  <si>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</si>
  <si>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</si>
  <si>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</si>
  <si>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</si>
  <si>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</si>
  <si>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</si>
  <si>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</si>
  <si>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</si>
  <si>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</si>
  <si>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</si>
  <si>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</si>
  <si>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</si>
  <si>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</si>
  <si>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</si>
  <si>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</si>
  <si>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</si>
  <si>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</si>
  <si>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</si>
  <si>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</si>
  <si>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</si>
  <si>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</si>
  <si>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</si>
  <si>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</si>
  <si>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</si>
  <si>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</si>
  <si>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</si>
  <si>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</si>
  <si>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</si>
  <si>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</si>
  <si>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</si>
  <si>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</si>
  <si>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</si>
  <si>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</si>
  <si>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</si>
  <si>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</si>
  <si>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</si>
  <si>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</si>
  <si>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</si>
  <si>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</si>
  <si>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</si>
  <si>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</si>
  <si>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</si>
  <si>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</si>
  <si>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</si>
  <si>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</si>
  <si>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</si>
  <si>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</si>
  <si>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</si>
  <si>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</si>
  <si>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</si>
  <si>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</si>
  <si>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</si>
  <si>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</si>
  <si>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</si>
  <si>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</si>
  <si>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</si>
  <si>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</si>
  <si>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</si>
  <si>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</si>
  <si>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</si>
  <si>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</si>
  <si>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</si>
  <si>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</si>
  <si>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</si>
  <si>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</si>
  <si>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</si>
  <si>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</si>
  <si>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</si>
  <si>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</si>
  <si>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</si>
  <si>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</si>
  <si>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</si>
  <si>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</si>
  <si>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</si>
  <si>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</si>
  <si>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</si>
  <si>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</si>
  <si>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</si>
  <si>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</si>
  <si>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</si>
  <si>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</si>
  <si>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</si>
  <si>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</si>
  <si>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</si>
  <si>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</si>
  <si>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</si>
  <si>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</si>
  <si>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</si>
  <si>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</si>
  <si>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</si>
  <si>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</si>
  <si>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</si>
  <si>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</si>
  <si>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</si>
  <si>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</si>
  <si>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</si>
  <si>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</si>
  <si>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</si>
  <si>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</si>
  <si>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</si>
  <si>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</si>
  <si>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</si>
  <si>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</si>
  <si>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</si>
  <si>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</si>
  <si>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</si>
  <si>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</si>
  <si>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</si>
  <si>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</si>
  <si>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</si>
  <si>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</si>
  <si>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</si>
  <si>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</si>
  <si>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</si>
  <si>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</si>
  <si>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</si>
  <si>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</si>
  <si>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</si>
  <si>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</si>
  <si>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</si>
  <si>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</si>
  <si>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</si>
  <si>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</si>
  <si>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</si>
  <si>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</si>
  <si>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</si>
  <si>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</si>
  <si>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</si>
  <si>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</si>
  <si>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</si>
  <si>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</si>
  <si>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</si>
  <si>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</si>
  <si>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</si>
  <si>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</si>
  <si>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</si>
  <si>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</si>
  <si>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</si>
  <si>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</si>
  <si>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</si>
  <si>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</si>
  <si>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</si>
  <si>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</si>
  <si>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</si>
  <si>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</si>
  <si>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</si>
  <si>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</si>
  <si>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</si>
  <si>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</si>
  <si>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</si>
  <si>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</si>
  <si>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</si>
  <si>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</si>
  <si>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</si>
  <si>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</si>
  <si>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</si>
  <si>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</si>
  <si>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</si>
  <si>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</si>
  <si>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</si>
  <si>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</si>
  <si>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</si>
  <si>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</si>
  <si>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</si>
  <si>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</si>
  <si>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</si>
  <si>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</si>
  <si>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</si>
  <si>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</si>
  <si>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</si>
  <si>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</si>
  <si>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</si>
  <si>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</si>
  <si>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</si>
  <si>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</si>
  <si>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</si>
  <si>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</si>
  <si>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</si>
  <si>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</si>
  <si>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</si>
  <si>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</si>
  <si>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</si>
  <si>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</si>
  <si>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</si>
  <si>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</si>
  <si>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</si>
  <si>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</si>
  <si>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</si>
  <si>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</si>
  <si>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</si>
  <si>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</si>
  <si>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</si>
  <si>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</si>
  <si>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</si>
  <si>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</si>
  <si>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</si>
  <si>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</si>
  <si>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</si>
  <si>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</si>
  <si>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</si>
  <si>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</si>
  <si>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</si>
  <si>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</si>
  <si>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</si>
  <si>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</si>
  <si>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</si>
  <si>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</si>
  <si>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</si>
  <si>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</si>
  <si>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</si>
  <si>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</si>
  <si>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</si>
  <si>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</si>
  <si>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</si>
  <si>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</si>
  <si>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</si>
  <si>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</si>
  <si>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</si>
  <si>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</si>
  <si>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</si>
  <si>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</si>
  <si>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</si>
  <si>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</si>
  <si>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</si>
  <si>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</si>
  <si>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</si>
  <si>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</si>
  <si>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</si>
  <si>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</si>
  <si>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</si>
  <si>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</si>
  <si>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</si>
  <si>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</si>
  <si>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</si>
  <si>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</si>
  <si>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</si>
  <si>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</si>
  <si>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</si>
  <si>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</si>
  <si>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</si>
  <si>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</si>
  <si>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</si>
  <si>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</si>
  <si>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</si>
  <si>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</si>
  <si>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</si>
  <si>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</si>
  <si>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</si>
  <si>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</si>
  <si>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</si>
  <si>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</si>
  <si>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</si>
  <si>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</si>
  <si>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</si>
  <si>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</si>
  <si>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</si>
  <si>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</si>
  <si>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</si>
  <si>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</si>
  <si>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</si>
  <si>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</si>
  <si>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</si>
  <si>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</si>
  <si>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</si>
  <si>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</si>
  <si>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</si>
  <si>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</si>
  <si>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</si>
  <si>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</si>
  <si>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</si>
  <si>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</si>
  <si>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</si>
  <si>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</si>
  <si>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</si>
  <si>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</si>
  <si>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</si>
  <si>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</si>
  <si>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</si>
  <si>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</si>
  <si>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</si>
  <si>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</si>
  <si>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</si>
  <si>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</si>
  <si>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</si>
  <si>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</si>
  <si>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</si>
  <si>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</si>
  <si>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</si>
  <si>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</si>
  <si>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</si>
  <si>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</si>
  <si>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</si>
  <si>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</si>
  <si>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</si>
  <si>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</si>
  <si>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</si>
  <si>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</si>
  <si>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</si>
  <si>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</si>
  <si>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</si>
  <si>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</si>
  <si>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</si>
  <si>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</si>
  <si>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</si>
  <si>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</si>
  <si>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</si>
  <si>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</si>
  <si>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</si>
  <si>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</si>
  <si>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</si>
  <si>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</si>
  <si>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</si>
  <si>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</si>
  <si>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</si>
  <si>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</si>
  <si>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</si>
  <si>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</si>
  <si>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</si>
  <si>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</si>
  <si>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</si>
  <si>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</si>
  <si>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</si>
  <si>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</si>
  <si>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</si>
  <si>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</si>
  <si>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</si>
  <si>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</si>
  <si>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</si>
  <si>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</si>
  <si>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</si>
  <si>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</si>
  <si>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</si>
  <si>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</si>
  <si>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</si>
  <si>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</si>
  <si>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</si>
  <si>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</si>
  <si>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</si>
  <si>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</si>
  <si>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</si>
  <si>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</si>
  <si>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</si>
  <si>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</si>
  <si>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</si>
  <si>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</si>
  <si>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</si>
  <si>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</si>
  <si>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</si>
  <si>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</si>
  <si>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</si>
  <si>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</si>
  <si>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</si>
  <si>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</si>
  <si>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</si>
  <si>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</si>
  <si>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</si>
  <si>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</si>
  <si>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</si>
  <si>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</si>
  <si>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</si>
  <si>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</si>
  <si>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</si>
  <si>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</si>
  <si>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</si>
  <si>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</si>
  <si>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</si>
  <si>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</si>
  <si>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</si>
  <si>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</si>
  <si>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</si>
  <si>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</si>
  <si>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</si>
  <si>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</si>
  <si>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</si>
  <si>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</si>
  <si>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</si>
  <si>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</si>
  <si>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</si>
  <si>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</si>
  <si>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</si>
  <si>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</si>
  <si>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</si>
  <si>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</si>
  <si>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</si>
  <si>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</si>
  <si>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</si>
  <si>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</si>
  <si>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</si>
  <si>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</si>
  <si>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</si>
  <si>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</si>
  <si>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</si>
  <si>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</si>
  <si>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</si>
  <si>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</si>
  <si>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</si>
  <si>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</si>
  <si>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</si>
  <si>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</si>
  <si>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</si>
  <si>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</si>
  <si>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</si>
  <si>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</si>
  <si>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</si>
  <si>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</si>
  <si>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</si>
  <si>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</si>
  <si>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</si>
  <si>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</si>
  <si>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</si>
  <si>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</si>
  <si>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</si>
  <si>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</si>
  <si>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</si>
  <si>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</si>
  <si>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</si>
  <si>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</si>
  <si>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</si>
  <si>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</si>
  <si>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</si>
  <si>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</si>
  <si>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</si>
  <si>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</si>
  <si>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</si>
  <si>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</si>
  <si>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</si>
  <si>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</si>
  <si>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</si>
  <si>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</si>
  <si>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</si>
  <si>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</si>
  <si>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</si>
  <si>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</si>
  <si>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</si>
  <si>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</si>
  <si>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</si>
  <si>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</si>
  <si>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</si>
  <si>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</si>
  <si>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</si>
  <si>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</si>
  <si>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</si>
  <si>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</si>
  <si>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</si>
  <si>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</si>
  <si>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</si>
  <si>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</si>
  <si>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</si>
  <si>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</si>
  <si>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</si>
  <si>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</si>
  <si>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</si>
  <si>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</si>
  <si>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</si>
  <si>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</si>
  <si>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</si>
  <si>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</si>
  <si>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</si>
  <si>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</si>
  <si>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</si>
  <si>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</si>
  <si>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</si>
  <si>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</si>
  <si>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</si>
  <si>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</si>
  <si>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</si>
  <si>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</si>
  <si>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</si>
  <si>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</si>
  <si>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</si>
  <si>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</si>
  <si>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</si>
  <si>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</si>
  <si>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</si>
  <si>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</si>
  <si>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</si>
  <si>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</si>
  <si>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</si>
  <si>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</si>
  <si>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</si>
  <si>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</si>
  <si>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</si>
  <si>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</si>
  <si>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</si>
  <si>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</si>
  <si>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</si>
  <si>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</si>
  <si>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</si>
  <si>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</si>
  <si>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</si>
  <si>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</si>
  <si>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</si>
  <si>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</si>
  <si>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</si>
  <si>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</si>
  <si>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</si>
  <si>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</si>
  <si>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</si>
  <si>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</si>
  <si>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</si>
  <si>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</si>
  <si>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</si>
  <si>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</si>
  <si>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</si>
  <si>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</si>
  <si>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</si>
  <si>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</si>
  <si>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</si>
  <si>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</si>
  <si>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</si>
  <si>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</si>
  <si>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</si>
  <si>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</si>
  <si>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</si>
  <si>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</si>
  <si>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</si>
  <si>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</si>
  <si>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</si>
  <si>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</si>
  <si>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</si>
  <si>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</si>
  <si>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</si>
  <si>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</si>
  <si>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</si>
  <si>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</si>
  <si>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</si>
  <si>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</si>
  <si>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</si>
  <si>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</si>
  <si>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</si>
  <si>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</si>
  <si>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</si>
  <si>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</si>
  <si>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</si>
  <si>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</si>
  <si>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</si>
  <si>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</si>
  <si>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</si>
  <si>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</si>
  <si>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</si>
  <si>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</si>
  <si>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</si>
  <si>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</si>
  <si>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</si>
  <si>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</si>
  <si>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</si>
  <si>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</si>
  <si>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</si>
  <si>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</si>
  <si>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</si>
  <si>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</si>
  <si>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</si>
  <si>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</si>
  <si>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</si>
  <si>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</si>
  <si>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</si>
  <si>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</si>
  <si>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</si>
  <si>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</si>
  <si>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</si>
  <si>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</si>
  <si>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</si>
  <si>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</si>
  <si>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</si>
  <si>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</si>
  <si>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</si>
  <si>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</si>
  <si>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</si>
  <si>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</si>
  <si>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</si>
  <si>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</si>
  <si>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</si>
  <si>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</si>
  <si>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</si>
  <si>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</si>
  <si>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</si>
  <si>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</si>
  <si>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</si>
  <si>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</si>
  <si>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</si>
  <si>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</si>
  <si>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</si>
  <si>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</si>
  <si>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</si>
  <si>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</si>
  <si>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</si>
  <si>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</si>
  <si>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</si>
  <si>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</si>
  <si>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</si>
  <si>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</si>
  <si>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</si>
  <si>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</si>
  <si>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</si>
  <si>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</si>
  <si>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</si>
  <si>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</si>
  <si>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</si>
  <si>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</si>
  <si>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</si>
  <si>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</si>
  <si>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</si>
  <si>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</si>
  <si>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</si>
  <si>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</si>
  <si>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</si>
  <si>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</si>
  <si>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</si>
  <si>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</si>
  <si>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</si>
  <si>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</si>
  <si>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</si>
  <si>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</si>
  <si>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</si>
  <si>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</si>
  <si>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</si>
  <si>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</si>
  <si>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</si>
  <si>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</si>
  <si>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</si>
  <si>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</si>
  <si>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</si>
  <si>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</si>
  <si>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</si>
  <si>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</si>
  <si>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</si>
  <si>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</si>
  <si>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</si>
  <si>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</si>
  <si>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</si>
  <si>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</si>
  <si>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</si>
  <si>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</si>
  <si>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</si>
  <si>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</si>
  <si>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</si>
  <si>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</si>
  <si>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</si>
  <si>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</si>
  <si>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</si>
  <si>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</si>
  <si>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</si>
  <si>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</si>
  <si>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</si>
  <si>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</si>
  <si>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</si>
  <si>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</si>
  <si>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</si>
  <si>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</si>
  <si>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</si>
  <si>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</si>
  <si>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</si>
  <si>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</si>
  <si>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</si>
  <si>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</si>
  <si>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</si>
  <si>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</si>
  <si>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</si>
  <si>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</si>
  <si>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</si>
  <si>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</si>
  <si>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</si>
  <si>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</si>
  <si>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</si>
  <si>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</si>
  <si>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</si>
  <si>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</si>
  <si>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</si>
  <si>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</si>
  <si>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</si>
  <si>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</si>
  <si>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</si>
  <si>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</si>
  <si>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</si>
  <si>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</si>
  <si>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</si>
  <si>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</si>
  <si>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</si>
  <si>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</si>
  <si>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</si>
  <si>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</si>
  <si>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</si>
  <si>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</si>
  <si>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</si>
  <si>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</si>
  <si>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</si>
  <si>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</si>
  <si>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</si>
  <si>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</si>
  <si>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</si>
  <si>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</si>
  <si>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</si>
  <si>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</si>
  <si>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</si>
  <si>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</si>
  <si>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</si>
  <si>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</si>
  <si>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</si>
  <si>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</si>
  <si>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</si>
  <si>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</si>
  <si>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</si>
  <si>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</si>
  <si>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</si>
  <si>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</si>
  <si>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</si>
  <si>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</si>
  <si>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</si>
  <si>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</si>
  <si>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</si>
  <si>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</si>
  <si>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</si>
  <si>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</si>
  <si>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</si>
  <si>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</si>
  <si>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</si>
  <si>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</si>
  <si>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</si>
  <si>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</si>
  <si>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</si>
  <si>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</si>
  <si>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</si>
  <si>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</si>
  <si>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</si>
  <si>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</si>
  <si>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</si>
  <si>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</si>
  <si>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</si>
  <si>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</si>
  <si>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</si>
  <si>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</si>
  <si>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</si>
  <si>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</si>
  <si>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</si>
  <si>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</si>
  <si>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</si>
  <si>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</si>
  <si>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</si>
  <si>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</si>
  <si>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</si>
  <si>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</si>
  <si>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</si>
  <si>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</si>
  <si>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</si>
  <si>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</si>
  <si>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</si>
  <si>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</si>
  <si>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</si>
  <si>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</si>
  <si>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</si>
  <si>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</si>
  <si>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</si>
  <si>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</si>
  <si>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</si>
  <si>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</si>
  <si>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</si>
  <si>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</si>
  <si>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</si>
  <si>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</si>
  <si>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</si>
  <si>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</si>
  <si>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</si>
  <si>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</si>
  <si>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</si>
  <si>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</si>
  <si>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</si>
  <si>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</si>
  <si>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</si>
  <si>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</si>
  <si>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</si>
  <si>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</si>
  <si>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</si>
  <si>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</si>
  <si>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</si>
  <si>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</si>
  <si>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</si>
  <si>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</si>
  <si>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</si>
  <si>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</si>
  <si>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</si>
  <si>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</si>
  <si>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</si>
  <si>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</si>
  <si>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</si>
  <si>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</si>
  <si>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</si>
  <si>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</si>
  <si>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</si>
  <si>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</si>
  <si>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</si>
  <si>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</si>
  <si>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</si>
  <si>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</si>
  <si>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</si>
  <si>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</si>
  <si>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</si>
  <si>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</si>
  <si>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</si>
  <si>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</si>
  <si>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</si>
  <si>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</si>
  <si>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</si>
  <si>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</si>
  <si>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</si>
  <si>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</si>
  <si>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</si>
  <si>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</si>
  <si>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</si>
  <si>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</si>
  <si>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</si>
  <si>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</si>
  <si>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</si>
  <si>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</si>
  <si>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</si>
  <si>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</si>
  <si>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</si>
  <si>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</si>
  <si>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</si>
  <si>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</si>
  <si>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</si>
  <si>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</si>
  <si>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</si>
  <si>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</si>
  <si>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</si>
  <si>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</si>
  <si>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</si>
  <si>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</si>
  <si>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</si>
  <si>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</si>
  <si>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</si>
  <si>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</si>
  <si>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</si>
  <si>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</si>
  <si>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</si>
  <si>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</si>
  <si>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</si>
  <si>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</si>
  <si>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</si>
  <si>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</si>
  <si>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</si>
  <si>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</si>
  <si>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</si>
  <si>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</si>
  <si>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</si>
  <si>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</si>
  <si>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</si>
  <si>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</si>
  <si>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</si>
  <si>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</si>
  <si>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</si>
  <si>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</si>
  <si>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</si>
  <si>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</si>
  <si>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</si>
  <si>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</si>
  <si>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</si>
  <si>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</si>
  <si>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</si>
  <si>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</si>
  <si>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</si>
  <si>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</si>
  <si>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</si>
  <si>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</si>
  <si>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</si>
  <si>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</si>
  <si>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</si>
  <si>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</si>
  <si>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</si>
  <si>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</si>
  <si>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</si>
  <si>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</si>
  <si>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</si>
  <si>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</si>
  <si>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</si>
  <si>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</si>
  <si>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</si>
  <si>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</si>
  <si>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</si>
  <si>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</si>
  <si>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</si>
  <si>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</si>
  <si>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</si>
  <si>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</si>
  <si>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</si>
  <si>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</si>
  <si>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</si>
  <si>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</si>
  <si>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</si>
  <si>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</si>
  <si>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</si>
  <si>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</si>
  <si>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</si>
  <si>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</si>
  <si>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</si>
  <si>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</si>
  <si>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</si>
  <si>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</si>
  <si>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</si>
  <si>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</si>
  <si>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</si>
  <si>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</si>
  <si>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</si>
  <si>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</si>
  <si>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</si>
  <si>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</si>
  <si>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</si>
  <si>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</si>
  <si>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</si>
  <si>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</si>
  <si>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</si>
  <si>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</si>
  <si>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</si>
  <si>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</si>
  <si>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</si>
  <si>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</si>
  <si>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</si>
  <si>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</si>
  <si>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</si>
  <si>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</si>
  <si>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</si>
  <si>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</si>
  <si>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</si>
  <si>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</si>
  <si>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</si>
  <si>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</si>
  <si>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</si>
  <si>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</si>
  <si>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</si>
  <si>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</si>
  <si>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</si>
  <si>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</si>
  <si>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</si>
  <si>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</si>
  <si>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</si>
  <si>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</si>
  <si>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</si>
  <si>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</si>
  <si>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</si>
  <si>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</si>
  <si>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</si>
  <si>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</si>
  <si>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</si>
  <si>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</si>
  <si>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</si>
  <si>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</si>
  <si>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</si>
  <si>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</si>
  <si>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</si>
  <si>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</si>
  <si>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</si>
  <si>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</si>
  <si>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</si>
  <si>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</si>
  <si>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</si>
  <si>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</si>
  <si>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</si>
  <si>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</si>
  <si>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</si>
  <si>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</si>
  <si>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</si>
  <si>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</si>
  <si>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</si>
  <si>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</si>
  <si>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</si>
  <si>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</si>
  <si>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</si>
  <si>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</si>
  <si>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</si>
  <si>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</si>
  <si>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</si>
  <si>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</si>
  <si>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</si>
  <si>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</si>
  <si>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</si>
  <si>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</si>
  <si>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</si>
  <si>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</si>
  <si>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</si>
  <si>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</si>
  <si>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</si>
  <si>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</si>
  <si>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</si>
  <si>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</si>
  <si>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</si>
  <si>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</si>
  <si>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</si>
  <si>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</si>
  <si>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</si>
  <si>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</si>
  <si>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</si>
  <si>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</si>
  <si>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</si>
  <si>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</si>
  <si>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</si>
  <si>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</si>
  <si>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</si>
  <si>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</si>
  <si>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</si>
  <si>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</si>
  <si>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</si>
  <si>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</si>
  <si>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</si>
  <si>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</si>
  <si>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</si>
  <si>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</si>
  <si>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</si>
  <si>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</si>
  <si>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</si>
  <si>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</si>
  <si>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</si>
  <si>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</si>
  <si>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</si>
  <si>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</si>
  <si>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</si>
  <si>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</si>
  <si>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</si>
  <si>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</si>
  <si>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</si>
  <si>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</si>
  <si>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</si>
  <si>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</si>
  <si>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</si>
  <si>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</si>
  <si>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</si>
  <si>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</si>
  <si>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</si>
  <si>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</si>
  <si>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</si>
  <si>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</si>
  <si>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</si>
  <si>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</si>
  <si>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</si>
  <si>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</si>
  <si>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</si>
  <si>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</si>
  <si>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</si>
  <si>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</si>
  <si>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</si>
  <si>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</si>
  <si>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</si>
  <si>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</si>
  <si>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</si>
  <si>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</si>
  <si>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</si>
  <si>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</si>
  <si>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</si>
  <si>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</si>
  <si>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</si>
  <si>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</si>
  <si>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</si>
  <si>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</si>
  <si>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</si>
  <si>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</si>
  <si>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</si>
  <si>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</si>
  <si>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</si>
  <si>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</si>
  <si>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</si>
  <si>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</si>
  <si>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</si>
  <si>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</si>
  <si>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</si>
  <si>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</si>
  <si>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</si>
  <si>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</si>
  <si>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</si>
  <si>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</si>
  <si>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</si>
  <si>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</si>
  <si>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</si>
  <si>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</si>
  <si>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</si>
  <si>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</si>
  <si>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</si>
  <si>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</si>
  <si>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</si>
  <si>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</si>
  <si>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</si>
  <si>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</si>
  <si>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</si>
  <si>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</si>
  <si>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</si>
  <si>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</si>
  <si>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</si>
  <si>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</si>
  <si>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</si>
  <si>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</si>
  <si>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</si>
  <si>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</si>
  <si>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</si>
  <si>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</si>
  <si>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</si>
  <si>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</si>
  <si>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</si>
  <si>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</si>
  <si>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</si>
  <si>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</si>
  <si>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</si>
  <si>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</si>
  <si>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</si>
  <si>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</si>
  <si>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</si>
  <si>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</si>
  <si>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</si>
  <si>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</si>
  <si>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</si>
  <si>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</si>
  <si>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</si>
  <si>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</si>
  <si>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</si>
  <si>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</si>
  <si>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</si>
  <si>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</si>
  <si>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</si>
  <si>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</si>
  <si>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</si>
  <si>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</si>
  <si>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</si>
  <si>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</si>
  <si>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</si>
  <si>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</si>
  <si>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</si>
  <si>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</si>
  <si>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</si>
  <si>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</si>
  <si>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</si>
  <si>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</si>
  <si>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</si>
  <si>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</si>
  <si>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</si>
  <si>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</si>
  <si>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</si>
  <si>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</si>
  <si>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</si>
  <si>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</si>
  <si>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</si>
  <si>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</si>
  <si>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</si>
  <si>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</si>
  <si>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</si>
  <si>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</si>
  <si>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</si>
  <si>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</si>
  <si>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</si>
  <si>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</si>
  <si>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</si>
  <si>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</si>
  <si>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</si>
  <si>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</si>
  <si>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</si>
  <si>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</si>
  <si>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</si>
  <si>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</si>
  <si>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</si>
  <si>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</si>
  <si>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</si>
  <si>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</si>
  <si>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</si>
  <si>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</si>
  <si>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</si>
  <si>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</si>
  <si>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</si>
  <si>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</si>
  <si>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</si>
  <si>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</si>
  <si>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</si>
  <si>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</si>
  <si>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</si>
  <si>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</si>
  <si>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</si>
  <si>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</si>
  <si>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</si>
  <si>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</si>
  <si>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</si>
  <si>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</si>
  <si>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</si>
  <si>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</si>
  <si>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</si>
  <si>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</si>
  <si>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</si>
  <si>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</si>
  <si>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</si>
  <si>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</si>
  <si>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</si>
  <si>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</si>
  <si>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</si>
  <si>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</si>
  <si>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</si>
  <si>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</si>
  <si>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</si>
  <si>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</si>
  <si>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</si>
  <si>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</si>
  <si>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</si>
  <si>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</si>
  <si>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</si>
  <si>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</si>
  <si>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</si>
  <si>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</si>
  <si>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</si>
  <si>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</si>
  <si>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</si>
  <si>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</si>
  <si>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</si>
  <si>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</si>
  <si>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</si>
  <si>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</si>
  <si>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</si>
  <si>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</si>
  <si>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</si>
  <si>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</si>
  <si>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</si>
  <si>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</si>
  <si>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</si>
  <si>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</si>
  <si>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</si>
  <si>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</si>
  <si>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</si>
  <si>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</si>
  <si>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</si>
  <si>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</si>
  <si>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</si>
  <si>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</si>
  <si>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</si>
  <si>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</si>
  <si>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</si>
  <si>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</si>
  <si>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</si>
  <si>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</si>
  <si>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</si>
  <si>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</si>
  <si>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</si>
  <si>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</si>
  <si>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</si>
  <si>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</si>
  <si>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</si>
  <si>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</si>
  <si>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</si>
  <si>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</si>
  <si>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</si>
  <si>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</si>
  <si>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</si>
  <si>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</si>
  <si>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</si>
  <si>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</si>
  <si>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</si>
  <si>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</si>
  <si>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</si>
  <si>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</si>
  <si>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</si>
  <si>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</si>
  <si>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</si>
  <si>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</si>
  <si>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</si>
  <si>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</si>
  <si>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</si>
  <si>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</si>
  <si>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</si>
  <si>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</si>
  <si>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</si>
  <si>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</si>
  <si>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</si>
  <si>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</si>
  <si>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</si>
  <si>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</si>
  <si>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</si>
  <si>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</si>
  <si>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</si>
  <si>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</si>
  <si>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</si>
  <si>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</si>
  <si>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</si>
  <si>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</si>
  <si>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</si>
  <si>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</si>
  <si>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</si>
  <si>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</si>
  <si>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</si>
  <si>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</si>
  <si>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</si>
  <si>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</si>
  <si>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</si>
  <si>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</si>
  <si>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</si>
  <si>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</si>
  <si>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</si>
  <si>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</si>
  <si>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</si>
  <si>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</si>
  <si>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</si>
  <si>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</si>
  <si>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</si>
  <si>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</si>
  <si>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</si>
  <si>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</si>
  <si>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</si>
  <si>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</si>
  <si>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</si>
  <si>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</si>
  <si>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</si>
  <si>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</si>
  <si>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</si>
  <si>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</si>
  <si>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</si>
  <si>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</si>
  <si>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</si>
  <si>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</si>
  <si>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</si>
  <si>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</si>
  <si>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</si>
  <si>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</si>
  <si>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</si>
  <si>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</si>
  <si>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</si>
  <si>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</si>
  <si>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</si>
  <si>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</si>
  <si>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</si>
  <si>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</si>
  <si>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</si>
  <si>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</si>
  <si>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</si>
  <si>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</si>
  <si>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</si>
  <si>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</si>
  <si>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</si>
  <si>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</si>
  <si>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</si>
  <si>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</si>
  <si>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</si>
  <si>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</si>
  <si>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</si>
  <si>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</si>
  <si>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</si>
  <si>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</si>
  <si>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</si>
  <si>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</si>
  <si>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</si>
  <si>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</si>
  <si>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</si>
  <si>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</si>
  <si>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</si>
  <si>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</si>
  <si>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</si>
  <si>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</si>
  <si>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</si>
  <si>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</si>
  <si>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</si>
  <si>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</si>
  <si>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</si>
  <si>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</si>
  <si>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</si>
  <si>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</si>
  <si>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</si>
  <si>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</si>
  <si>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</si>
  <si>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</si>
  <si>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</si>
  <si>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</si>
  <si>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</si>
  <si>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</si>
  <si>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</si>
  <si>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</si>
  <si>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</si>
  <si>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</si>
  <si>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</si>
  <si>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</si>
  <si>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</si>
  <si>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</si>
  <si>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</si>
  <si>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</si>
  <si>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</si>
  <si>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</si>
  <si>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</si>
  <si>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</si>
  <si>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</si>
  <si>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</si>
  <si>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</si>
  <si>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</si>
  <si>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</si>
  <si>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</si>
  <si>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</si>
  <si>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</si>
  <si>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</si>
  <si>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</si>
  <si>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</si>
  <si>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</si>
  <si>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</si>
  <si>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</si>
  <si>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</si>
  <si>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</si>
  <si>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</si>
  <si>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</si>
  <si>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</si>
  <si>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</si>
  <si>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</si>
  <si>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</si>
  <si>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</si>
  <si>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</si>
  <si>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</si>
  <si>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</si>
  <si>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</si>
  <si>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</si>
  <si>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</si>
  <si>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</si>
  <si>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</si>
  <si>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</si>
  <si>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</si>
  <si>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</si>
  <si>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</si>
  <si>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</si>
  <si>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</si>
  <si>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</si>
  <si>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</si>
  <si>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</si>
  <si>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</si>
  <si>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</si>
  <si>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</si>
  <si>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</si>
  <si>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</si>
  <si>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</si>
  <si>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</si>
  <si>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</si>
  <si>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</si>
  <si>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</si>
  <si>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</si>
  <si>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</si>
  <si>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</si>
  <si>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</si>
  <si>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</si>
  <si>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</si>
  <si>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</si>
  <si>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</si>
  <si>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</si>
  <si>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</si>
  <si>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</si>
  <si>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</si>
  <si>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</si>
  <si>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</si>
  <si>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</si>
  <si>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</si>
  <si>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</si>
  <si>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</si>
  <si>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</si>
  <si>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</si>
  <si>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</si>
  <si>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</si>
  <si>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</si>
  <si>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</si>
  <si>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</si>
  <si>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</si>
  <si>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</si>
  <si>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</si>
  <si>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</si>
  <si>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</si>
  <si>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</si>
  <si>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</si>
  <si>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</si>
  <si>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</si>
  <si>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</si>
  <si>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</si>
  <si>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</si>
  <si>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</si>
  <si>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</si>
  <si>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</si>
  <si>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</si>
  <si>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</si>
  <si>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</si>
  <si>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</si>
  <si>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</si>
  <si>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</si>
  <si>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</si>
  <si>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</si>
  <si>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</si>
  <si>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</si>
  <si>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</si>
  <si>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</si>
  <si>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</si>
  <si>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</si>
  <si>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</si>
  <si>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</si>
  <si>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</si>
  <si>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</si>
  <si>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</si>
  <si>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</si>
  <si>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</si>
  <si>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</si>
  <si>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</si>
  <si>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</si>
  <si>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</si>
  <si>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</si>
  <si>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</si>
  <si>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</si>
  <si>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</si>
  <si>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</si>
  <si>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</si>
  <si>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</si>
  <si>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</si>
  <si>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</si>
  <si>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</si>
  <si>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</si>
  <si>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</si>
  <si>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</si>
  <si>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</si>
  <si>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</si>
  <si>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</si>
  <si>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</si>
  <si>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</si>
  <si>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</si>
  <si>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</si>
  <si>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</si>
  <si>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</si>
  <si>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</si>
  <si>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</si>
  <si>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</si>
  <si>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</si>
  <si>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</si>
  <si>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</si>
  <si>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</si>
  <si>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</si>
  <si>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</si>
  <si>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</si>
  <si>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</si>
  <si>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</si>
  <si>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</si>
  <si>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</si>
  <si>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</si>
  <si>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</si>
  <si>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</si>
  <si>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</si>
  <si>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</si>
  <si>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</si>
  <si>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</si>
  <si>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</si>
  <si>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</si>
  <si>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</si>
  <si>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</si>
  <si>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</si>
  <si>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</si>
  <si>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</si>
  <si>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</si>
  <si>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</si>
  <si>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</si>
  <si>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</si>
  <si>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</si>
  <si>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</si>
  <si>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</si>
  <si>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</si>
  <si>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</si>
  <si>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</si>
  <si>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</si>
  <si>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</si>
  <si>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</si>
  <si>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</si>
  <si>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</si>
  <si>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</si>
  <si>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</si>
  <si>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</si>
  <si>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</si>
  <si>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</si>
  <si>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</si>
  <si>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</si>
  <si>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</si>
  <si>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</si>
  <si>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</si>
  <si>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</si>
  <si>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</si>
  <si>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</si>
  <si>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</si>
  <si>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</si>
  <si>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</si>
  <si>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</si>
  <si>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</si>
  <si>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</si>
  <si>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</si>
  <si>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</si>
  <si>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</si>
  <si>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</si>
  <si>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</si>
  <si>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</si>
  <si>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</si>
  <si>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</si>
  <si>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</si>
  <si>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</si>
  <si>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</si>
  <si>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</si>
  <si>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</si>
  <si>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</si>
  <si>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</si>
  <si>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</si>
  <si>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</si>
  <si>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</si>
  <si>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</si>
  <si>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</si>
  <si>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</si>
  <si>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</si>
  <si>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</si>
  <si>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</si>
  <si>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</si>
  <si>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</si>
  <si>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</si>
  <si>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</si>
  <si>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</si>
  <si>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</si>
  <si>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</si>
  <si>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</si>
  <si>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</si>
  <si>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</si>
  <si>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</si>
  <si>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</si>
  <si>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</si>
  <si>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</si>
  <si>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</si>
  <si>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</si>
  <si>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</si>
  <si>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</si>
  <si>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</si>
  <si>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</si>
  <si>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</si>
  <si>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</si>
  <si>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</si>
  <si>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</si>
  <si>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</si>
  <si>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</si>
  <si>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</si>
  <si>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</si>
  <si>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</si>
  <si>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</si>
  <si>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</si>
  <si>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</si>
  <si>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</si>
  <si>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</si>
  <si>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</si>
  <si>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</si>
  <si>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</si>
  <si>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</si>
  <si>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</si>
  <si>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</si>
  <si>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</si>
  <si>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</si>
  <si>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</si>
  <si>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</si>
  <si>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</si>
  <si>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</si>
  <si>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</si>
  <si>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</si>
  <si>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</si>
  <si>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</si>
  <si>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</si>
  <si>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</si>
  <si>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</si>
  <si>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</si>
  <si>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</si>
  <si>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</si>
  <si>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</si>
  <si>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</si>
  <si>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</si>
  <si>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</si>
  <si>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</si>
  <si>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</si>
  <si>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</si>
  <si>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</si>
  <si>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</si>
  <si>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</si>
  <si>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</si>
  <si>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</si>
  <si>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</si>
  <si>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</si>
  <si>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</si>
  <si>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</si>
  <si>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</si>
  <si>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</si>
  <si>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</si>
  <si>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</si>
  <si>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</si>
  <si>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</si>
  <si>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</si>
  <si>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</si>
  <si>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</si>
  <si>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</si>
  <si>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</si>
  <si>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</si>
  <si>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</si>
  <si>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</si>
  <si>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</si>
  <si>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</si>
  <si>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</si>
  <si>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</si>
  <si>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</si>
  <si>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</si>
  <si>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</si>
  <si>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</si>
  <si>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</si>
  <si>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</si>
  <si>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</si>
  <si>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</si>
  <si>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</si>
  <si>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</si>
  <si>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</si>
  <si>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</si>
  <si>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</si>
  <si>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</si>
  <si>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</si>
  <si>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</si>
  <si>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</si>
  <si>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</si>
  <si>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</si>
  <si>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</si>
  <si>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</si>
  <si>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</si>
  <si>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</si>
  <si>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</si>
  <si>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</si>
  <si>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</si>
  <si>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</si>
  <si>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</si>
  <si>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</si>
  <si>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</si>
  <si>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</si>
  <si>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</si>
  <si>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</si>
  <si>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</si>
  <si>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</si>
  <si>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</si>
  <si>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</si>
  <si>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</si>
  <si>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</si>
  <si>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</si>
  <si>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</si>
  <si>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</si>
  <si>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</si>
  <si>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</si>
  <si>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</si>
  <si>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</si>
  <si>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</si>
  <si>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</si>
  <si>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</si>
  <si>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</si>
  <si>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</si>
  <si>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</si>
  <si>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</si>
  <si>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</si>
  <si>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</si>
  <si>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</si>
  <si>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</si>
  <si>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</si>
  <si>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</si>
  <si>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</si>
  <si>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</si>
  <si>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</si>
  <si>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</si>
  <si>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</si>
  <si>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</si>
  <si>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</si>
  <si>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</si>
  <si>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</si>
  <si>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</si>
  <si>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</si>
  <si>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</si>
  <si>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</si>
  <si>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</si>
  <si>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</si>
  <si>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</si>
  <si>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</si>
  <si>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</si>
  <si>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</si>
  <si>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</si>
  <si>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</si>
  <si>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</si>
  <si>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</si>
  <si>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</si>
  <si>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</si>
  <si>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</si>
  <si>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</si>
  <si>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</si>
  <si>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</si>
  <si>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</si>
  <si>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</si>
  <si>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</si>
  <si>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</si>
  <si>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</si>
  <si>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</si>
  <si>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</si>
  <si>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</si>
  <si>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</si>
  <si>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</si>
  <si>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</si>
  <si>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</si>
  <si>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</si>
  <si>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</si>
  <si>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</si>
  <si>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</si>
  <si>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</si>
  <si>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</si>
  <si>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</si>
  <si>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</si>
  <si>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</si>
  <si>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</si>
  <si>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</si>
  <si>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</si>
  <si>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</si>
  <si>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</si>
  <si>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</si>
  <si>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</si>
  <si>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</si>
  <si>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</si>
  <si>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</si>
  <si>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</si>
  <si>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</si>
  <si>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</si>
  <si>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</si>
  <si>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</si>
  <si>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</si>
  <si>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</si>
  <si>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</si>
  <si>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</si>
  <si>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</si>
  <si>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</si>
  <si>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</si>
  <si>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</si>
  <si>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</si>
  <si>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</si>
  <si>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</si>
  <si>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</si>
  <si>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</si>
  <si>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</si>
  <si>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</si>
  <si>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</si>
  <si>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</si>
  <si>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</si>
  <si>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</si>
  <si>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</si>
  <si>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</si>
  <si>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</si>
  <si>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</si>
  <si>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</si>
  <si>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</si>
  <si>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</si>
  <si>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</si>
  <si>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</si>
  <si>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</si>
  <si>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</si>
  <si>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</si>
  <si>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</si>
  <si>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</si>
  <si>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</si>
  <si>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</si>
  <si>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</si>
  <si>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</si>
  <si>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</si>
  <si>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</si>
  <si>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</si>
  <si>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</si>
  <si>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</si>
  <si>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</si>
  <si>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</si>
  <si>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</si>
  <si>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</si>
  <si>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</si>
  <si>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</si>
  <si>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</si>
  <si>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</si>
  <si>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</si>
  <si>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</si>
  <si>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</si>
  <si>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</si>
  <si>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</si>
  <si>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</si>
  <si>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</si>
  <si>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</si>
  <si>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</si>
  <si>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</si>
  <si>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</si>
  <si>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</si>
  <si>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</si>
  <si>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</si>
  <si>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</si>
  <si>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</si>
  <si>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</si>
  <si>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</si>
  <si>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</si>
  <si>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</si>
  <si>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</si>
  <si>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</si>
  <si>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</si>
  <si>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</si>
  <si>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</si>
  <si>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</si>
  <si>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</si>
  <si>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</si>
  <si>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</si>
  <si>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</si>
  <si>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</si>
  <si>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</si>
  <si>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</si>
  <si>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</si>
  <si>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</si>
  <si>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</si>
  <si>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</si>
  <si>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</si>
  <si>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</si>
  <si>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</si>
  <si>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</si>
  <si>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</si>
  <si>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</si>
  <si>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</si>
  <si>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</si>
  <si>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</si>
  <si>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</si>
  <si>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</si>
  <si>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</si>
  <si>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</si>
  <si>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</si>
  <si>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</si>
  <si>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</si>
  <si>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</si>
  <si>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</si>
  <si>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</si>
  <si>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</si>
  <si>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</si>
  <si>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</si>
  <si>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</si>
  <si>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</si>
  <si>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</si>
  <si>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</si>
  <si>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</si>
  <si>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</si>
  <si>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</si>
  <si>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</si>
  <si>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</si>
  <si>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</si>
  <si>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</si>
  <si>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</si>
  <si>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</si>
  <si>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</si>
  <si>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</si>
  <si>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</si>
  <si>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</si>
  <si>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</si>
  <si>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</si>
  <si>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</si>
  <si>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</si>
  <si>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</si>
  <si>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</si>
  <si>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</si>
  <si>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</si>
  <si>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</si>
  <si>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</si>
  <si>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</si>
  <si>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</si>
  <si>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</si>
  <si>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</si>
  <si>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</si>
  <si>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</si>
  <si>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</si>
  <si>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</si>
  <si>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</si>
  <si>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</si>
  <si>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</si>
  <si>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</si>
  <si>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</si>
  <si>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</si>
  <si>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</si>
  <si>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</si>
  <si>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</si>
  <si>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</si>
  <si>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</si>
  <si>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</si>
  <si>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</si>
  <si>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</si>
  <si>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</si>
  <si>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</si>
  <si>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</si>
  <si>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</si>
  <si>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</si>
  <si>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</si>
  <si>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</si>
  <si>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</si>
  <si>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</si>
  <si>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</si>
  <si>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</si>
  <si>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</si>
  <si>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</si>
  <si>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</si>
  <si>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</si>
  <si>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</si>
  <si>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</si>
  <si>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</si>
  <si>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</si>
  <si>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</si>
  <si>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</si>
  <si>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</si>
  <si>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</si>
  <si>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</si>
  <si>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</si>
  <si>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</si>
  <si>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</si>
  <si>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</si>
  <si>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</si>
  <si>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</si>
  <si>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</si>
  <si>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</si>
  <si>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</si>
  <si>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</si>
  <si>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</si>
  <si>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</si>
  <si>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</si>
  <si>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</si>
  <si>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</si>
  <si>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</si>
  <si>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</si>
  <si>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</si>
  <si>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</si>
  <si>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</si>
  <si>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</si>
  <si>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</si>
  <si>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</si>
  <si>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</si>
  <si>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</si>
  <si>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</si>
  <si>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</si>
  <si>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</si>
  <si>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</si>
  <si>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</si>
  <si>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</si>
  <si>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</si>
  <si>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</si>
  <si>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</si>
  <si>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</si>
  <si>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</si>
  <si>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</si>
  <si>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</si>
  <si>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</si>
  <si>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</si>
  <si>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</si>
  <si>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</si>
  <si>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</si>
  <si>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</si>
  <si>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</si>
  <si>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</si>
  <si>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</si>
  <si>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</si>
  <si>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</si>
  <si>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</si>
  <si>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</si>
  <si>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</si>
  <si>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</si>
  <si>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</si>
  <si>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</si>
  <si>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</si>
  <si>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</si>
  <si>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</si>
  <si>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</si>
  <si>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</si>
  <si>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</si>
  <si>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</si>
  <si>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</si>
  <si>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</si>
  <si>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</si>
  <si>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</si>
  <si>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</si>
  <si>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</si>
  <si>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</si>
  <si>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</si>
  <si>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</si>
  <si>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</si>
  <si>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</si>
  <si>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</si>
  <si>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</si>
  <si>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</si>
  <si>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</si>
  <si>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</si>
  <si>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</si>
  <si>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</si>
  <si>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</si>
  <si>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</si>
  <si>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</si>
  <si>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</si>
  <si>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</si>
  <si>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</si>
  <si>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</si>
  <si>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</si>
  <si>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</si>
  <si>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</si>
  <si>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</si>
  <si>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</si>
  <si>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</si>
  <si>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</si>
  <si>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</si>
  <si>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</si>
  <si>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</si>
  <si>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</si>
  <si>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</si>
  <si>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</si>
  <si>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</si>
  <si>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</si>
  <si>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</si>
  <si>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</si>
  <si>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</si>
  <si>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</si>
  <si>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</si>
  <si>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</si>
  <si>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</si>
  <si>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</si>
  <si>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</si>
  <si>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</si>
  <si>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</si>
  <si>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</si>
  <si>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</si>
  <si>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</si>
  <si>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</si>
  <si>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</si>
  <si>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</si>
  <si>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</si>
  <si>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</si>
  <si>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</si>
  <si>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</si>
  <si>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</si>
  <si>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</si>
  <si>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</si>
  <si>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</si>
  <si>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</si>
  <si>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</si>
  <si>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</si>
  <si>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</si>
  <si>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</si>
  <si>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</si>
  <si>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</si>
  <si>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</si>
  <si>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</si>
  <si>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</si>
  <si>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</si>
  <si>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</si>
  <si>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</si>
  <si>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</si>
  <si>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</si>
  <si>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</si>
  <si>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</si>
  <si>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</si>
  <si>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</si>
  <si>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</si>
  <si>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</si>
  <si>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</si>
  <si>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</si>
  <si>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</si>
  <si>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</si>
  <si>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</si>
  <si>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</si>
  <si>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</si>
  <si>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</si>
  <si>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</si>
  <si>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</si>
  <si>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</si>
  <si>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</si>
  <si>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</si>
  <si>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</si>
  <si>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</si>
  <si>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</si>
  <si>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</si>
  <si>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</si>
  <si>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</si>
  <si>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</si>
  <si>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</si>
  <si>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</si>
  <si>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</si>
  <si>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</si>
  <si>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</si>
  <si>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</si>
  <si>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</si>
  <si>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</si>
  <si>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</si>
  <si>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</si>
  <si>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</si>
  <si>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</si>
  <si>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</si>
  <si>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</si>
  <si>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</si>
  <si>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</si>
  <si>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</si>
  <si>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</si>
  <si>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</si>
  <si>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</si>
  <si>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</si>
  <si>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</si>
  <si>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</si>
  <si>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</si>
  <si>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</si>
  <si>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</si>
  <si>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</si>
  <si>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</si>
  <si>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</si>
  <si>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</si>
  <si>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</si>
  <si>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</si>
  <si>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</si>
  <si>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</si>
  <si>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</si>
  <si>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</si>
  <si>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</si>
  <si>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</si>
  <si>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</si>
  <si>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</si>
  <si>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</si>
  <si>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</si>
  <si>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</si>
  <si>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</si>
  <si>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</si>
  <si>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</si>
  <si>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</si>
  <si>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</si>
  <si>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</si>
  <si>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</si>
  <si>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</si>
  <si>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</si>
  <si>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</si>
  <si>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</si>
  <si>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</si>
  <si>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</si>
  <si>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</si>
  <si>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</si>
  <si>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</si>
  <si>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</si>
  <si>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</si>
  <si>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</si>
  <si>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</si>
  <si>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</si>
  <si>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</si>
  <si>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</si>
  <si>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</si>
  <si>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</si>
  <si>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</si>
  <si>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</si>
  <si>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</si>
  <si>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</si>
  <si>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</si>
  <si>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</si>
  <si>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</si>
  <si>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</si>
  <si>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</si>
  <si>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</si>
  <si>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</si>
  <si>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</si>
  <si>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</si>
  <si>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</si>
  <si>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</si>
  <si>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</si>
  <si>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</si>
  <si>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</si>
  <si>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</si>
  <si>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</si>
  <si>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</si>
  <si>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</si>
  <si>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</si>
  <si>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</si>
  <si>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</si>
  <si>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</si>
  <si>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</si>
  <si>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</si>
  <si>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</si>
  <si>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</si>
  <si>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</si>
  <si>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</si>
  <si>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</si>
  <si>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</si>
  <si>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</si>
  <si>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</si>
  <si>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</si>
  <si>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</si>
  <si>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</si>
  <si>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</si>
  <si>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</si>
  <si>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</si>
  <si>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</si>
  <si>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</si>
  <si>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</si>
  <si>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</si>
  <si>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</si>
  <si>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</si>
  <si>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</si>
  <si>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</si>
  <si>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</si>
  <si>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</si>
  <si>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</si>
  <si>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</si>
  <si>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</si>
  <si>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</si>
  <si>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</si>
  <si>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</si>
  <si>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</si>
  <si>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</si>
  <si>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</si>
  <si>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</si>
  <si>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</si>
  <si>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</si>
  <si>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</si>
  <si>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</si>
  <si>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</si>
  <si>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</si>
  <si>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</si>
  <si>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</si>
  <si>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</si>
  <si>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</si>
  <si>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</si>
  <si>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</si>
  <si>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</si>
  <si>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</si>
  <si>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</si>
  <si>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</si>
  <si>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</si>
  <si>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</si>
  <si>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</si>
  <si>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</si>
  <si>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</si>
  <si>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</si>
  <si>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</si>
  <si>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</si>
  <si>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</si>
  <si>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</si>
  <si>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</si>
  <si>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</si>
  <si>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</si>
  <si>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</si>
  <si>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</si>
  <si>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</si>
  <si>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</si>
  <si>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</si>
  <si>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</si>
  <si>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</si>
  <si>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</si>
  <si>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</si>
  <si>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</si>
  <si>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</si>
  <si>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</si>
  <si>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</si>
  <si>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</si>
  <si>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</si>
  <si>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</si>
  <si>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</si>
  <si>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</si>
  <si>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</si>
  <si>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</si>
  <si>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</si>
  <si>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</si>
  <si>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</si>
  <si>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</si>
  <si>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</si>
  <si>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</si>
  <si>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</si>
  <si>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</si>
  <si>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</si>
  <si>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</si>
  <si>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</si>
  <si>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</si>
  <si>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</si>
  <si>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</si>
  <si>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</si>
  <si>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</si>
  <si>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</si>
  <si>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</si>
  <si>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</si>
  <si>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</si>
  <si>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</si>
  <si>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</si>
  <si>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</si>
  <si>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</si>
  <si>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</si>
  <si>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</si>
  <si>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</si>
  <si>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</si>
  <si>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</si>
  <si>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</si>
  <si>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</si>
  <si>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</si>
  <si>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</si>
  <si>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</si>
  <si>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</si>
  <si>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</si>
  <si>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</si>
  <si>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</si>
  <si>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</si>
  <si>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</si>
  <si>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</si>
  <si>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</si>
  <si>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</si>
  <si>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</si>
  <si>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</si>
  <si>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</si>
  <si>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</si>
  <si>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</si>
  <si>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</si>
  <si>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</si>
  <si>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</si>
  <si>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</si>
  <si>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</si>
  <si>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</si>
  <si>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</si>
  <si>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</si>
  <si>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</si>
  <si>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</si>
  <si>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</si>
  <si>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</si>
  <si>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</si>
  <si>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</si>
  <si>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</si>
  <si>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</si>
  <si>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</si>
  <si>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</si>
  <si>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</si>
  <si>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</si>
  <si>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</si>
  <si>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</si>
  <si>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</si>
  <si>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</si>
  <si>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</si>
  <si>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</si>
  <si>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</si>
  <si>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</si>
  <si>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</si>
  <si>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</si>
  <si>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</si>
  <si>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</si>
  <si>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</si>
  <si>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</si>
  <si>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</si>
  <si>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</si>
  <si>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</si>
  <si>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</si>
  <si>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</si>
  <si>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</si>
  <si>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</si>
  <si>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</si>
  <si>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</si>
  <si>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</si>
  <si>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</si>
  <si>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</si>
  <si>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</si>
  <si>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</si>
  <si>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</si>
  <si>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</si>
  <si>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</si>
  <si>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</si>
  <si>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</si>
  <si>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</si>
  <si>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</si>
  <si>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</si>
  <si>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</si>
  <si>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</si>
  <si>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</si>
  <si>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</si>
  <si>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</si>
  <si>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</si>
  <si>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</si>
  <si>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</si>
  <si>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</si>
  <si>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</si>
  <si>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</si>
  <si>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</si>
  <si>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</si>
  <si>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</si>
  <si>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</si>
  <si>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</si>
  <si>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</si>
  <si>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</si>
  <si>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</si>
  <si>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</si>
  <si>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</si>
  <si>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</si>
  <si>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</si>
  <si>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</si>
  <si>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</si>
  <si>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</si>
  <si>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</si>
  <si>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</si>
  <si>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</si>
  <si>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</si>
  <si>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</si>
  <si>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</si>
  <si>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</si>
  <si>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</si>
  <si>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</si>
  <si>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</si>
  <si>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</si>
  <si>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</si>
  <si>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</si>
  <si>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</si>
  <si>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</si>
  <si>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</si>
  <si>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</si>
  <si>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</si>
  <si>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</si>
  <si>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</si>
  <si>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</si>
  <si>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</si>
  <si>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</si>
  <si>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</si>
  <si>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</si>
  <si>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</si>
  <si>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</si>
  <si>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</si>
  <si>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</si>
  <si>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</si>
  <si>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</si>
  <si>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</si>
  <si>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</si>
  <si>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</si>
  <si>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</si>
  <si>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</si>
  <si>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</si>
  <si>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</si>
  <si>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</si>
  <si>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</si>
  <si>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</si>
  <si>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</si>
  <si>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</si>
  <si>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</si>
  <si>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</si>
  <si>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</si>
  <si>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</si>
  <si>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</si>
  <si>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</si>
  <si>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</si>
  <si>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</si>
  <si>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</si>
  <si>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</si>
  <si>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</si>
  <si>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</si>
  <si>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</si>
  <si>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</si>
  <si>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</si>
  <si>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</si>
  <si>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</si>
  <si>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</si>
  <si>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</si>
  <si>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</si>
  <si>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</si>
  <si>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</si>
  <si>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</si>
  <si>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</si>
  <si>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</si>
  <si>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</si>
  <si>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</si>
  <si>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</si>
  <si>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</si>
  <si>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</si>
  <si>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</si>
  <si>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</si>
  <si>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</si>
  <si>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</si>
  <si>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</si>
  <si>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</si>
  <si>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</si>
  <si>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</si>
  <si>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</si>
  <si>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</si>
  <si>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</si>
  <si>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</si>
  <si>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</si>
  <si>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</si>
  <si>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</si>
  <si>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</si>
  <si>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</si>
  <si>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</si>
  <si>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</si>
  <si>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</si>
  <si>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</si>
  <si>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</si>
  <si>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</si>
  <si>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</si>
  <si>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</si>
  <si>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</si>
  <si>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</si>
  <si>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</si>
  <si>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</si>
  <si>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</si>
  <si>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</si>
  <si>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</si>
  <si>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</si>
  <si>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</si>
  <si>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</si>
  <si>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</si>
  <si>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</si>
  <si>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</si>
  <si>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</si>
  <si>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</si>
  <si>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</si>
  <si>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</si>
  <si>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</si>
  <si>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</si>
  <si>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</si>
  <si>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</si>
  <si>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</si>
  <si>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</si>
  <si>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</si>
  <si>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</si>
  <si>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</si>
  <si>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</si>
  <si>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</si>
  <si>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</si>
  <si>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</si>
  <si>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</si>
  <si>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</si>
  <si>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</si>
  <si>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</si>
  <si>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</si>
  <si>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</si>
  <si>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</si>
  <si>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</si>
  <si>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</si>
  <si>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</si>
  <si>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</si>
  <si>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</si>
  <si>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</si>
  <si>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</si>
  <si>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</si>
  <si>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</si>
  <si>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</si>
  <si>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</si>
  <si>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</si>
  <si>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</si>
  <si>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</si>
  <si>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</si>
  <si>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</si>
  <si>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</si>
  <si>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</si>
  <si>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</si>
  <si>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</si>
  <si>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</si>
  <si>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</si>
  <si>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</si>
  <si>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</si>
  <si>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</si>
  <si>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</si>
  <si>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</si>
  <si>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</si>
  <si>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</si>
  <si>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</si>
  <si>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</si>
  <si>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</si>
  <si>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</si>
  <si>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</si>
  <si>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</si>
  <si>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</si>
  <si>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</si>
  <si>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</si>
  <si>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</si>
  <si>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</si>
  <si>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</si>
  <si>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</si>
  <si>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</si>
  <si>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</si>
  <si>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</si>
  <si>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</si>
  <si>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</si>
  <si>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</si>
  <si>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</si>
  <si>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</si>
  <si>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</si>
  <si>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</si>
  <si>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</si>
  <si>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</si>
  <si>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</si>
  <si>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</si>
  <si>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</si>
  <si>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</si>
  <si>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</si>
  <si>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</si>
  <si>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</si>
  <si>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</si>
  <si>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</si>
  <si>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</si>
  <si>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</si>
  <si>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</si>
  <si>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</si>
  <si>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</si>
  <si>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</si>
  <si>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</si>
  <si>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</si>
  <si>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</si>
  <si>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</si>
  <si>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</si>
  <si>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</si>
  <si>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</si>
  <si>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</si>
  <si>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</si>
  <si>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</si>
  <si>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</si>
  <si>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</si>
  <si>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</si>
  <si>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</si>
  <si>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</si>
  <si>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</si>
  <si>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</si>
  <si>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</si>
  <si>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</si>
  <si>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</si>
  <si>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</si>
  <si>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</si>
  <si>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</si>
  <si>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</si>
  <si>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</si>
  <si>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</si>
  <si>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</si>
  <si>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</si>
  <si>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</si>
  <si>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</si>
  <si>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</si>
  <si>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</si>
  <si>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</si>
  <si>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</si>
  <si>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</si>
  <si>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</si>
  <si>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</si>
  <si>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</si>
  <si>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</si>
  <si>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</si>
  <si>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</si>
  <si>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</si>
  <si>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</si>
  <si>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</si>
  <si>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</si>
  <si>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</si>
  <si>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</si>
  <si>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</si>
  <si>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</si>
  <si>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</si>
  <si>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</si>
  <si>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</si>
  <si>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</si>
  <si>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</si>
  <si>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</si>
  <si>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</si>
  <si>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</si>
  <si>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</si>
  <si>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</si>
  <si>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</si>
  <si>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</si>
  <si>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</si>
  <si>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</si>
  <si>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</si>
  <si>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</si>
  <si>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</si>
  <si>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</si>
  <si>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</si>
  <si>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</si>
  <si>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</si>
  <si>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</si>
  <si>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</si>
  <si>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</si>
  <si>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</si>
  <si>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</si>
  <si>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</si>
  <si>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</si>
  <si>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</si>
  <si>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</si>
  <si>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</si>
  <si>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</si>
  <si>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</si>
  <si>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</si>
  <si>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</si>
  <si>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</si>
  <si>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</si>
  <si>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</si>
  <si>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</si>
  <si>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</si>
  <si>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</si>
  <si>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</si>
  <si>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</si>
  <si>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</si>
  <si>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</si>
  <si>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</si>
  <si>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</si>
  <si>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</si>
  <si>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</si>
  <si>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</si>
  <si>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</si>
  <si>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</si>
  <si>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</si>
  <si>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</si>
  <si>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</si>
  <si>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</si>
  <si>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</si>
  <si>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</si>
  <si>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</si>
  <si>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</si>
  <si>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</si>
  <si>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</si>
  <si>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</si>
  <si>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</si>
  <si>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</si>
  <si>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</si>
  <si>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</si>
  <si>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</si>
  <si>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</si>
  <si>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</si>
  <si>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</si>
  <si>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</si>
  <si>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</si>
  <si>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</si>
  <si>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</si>
  <si>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</si>
  <si>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</si>
  <si>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</si>
  <si>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</si>
  <si>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</si>
  <si>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</si>
  <si>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</si>
  <si>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</si>
  <si>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</si>
  <si>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</si>
  <si>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</si>
  <si>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</si>
  <si>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</si>
  <si>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</si>
  <si>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</si>
  <si>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</si>
  <si>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</si>
  <si>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</si>
  <si>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</si>
  <si>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</si>
  <si>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</si>
  <si>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</si>
  <si>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</si>
  <si>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</si>
  <si>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</si>
  <si>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</si>
  <si>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</si>
  <si>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</si>
  <si>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</si>
  <si>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</si>
  <si>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</si>
  <si>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</si>
  <si>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</si>
  <si>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</si>
  <si>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</si>
  <si>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</si>
  <si>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</si>
  <si>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</si>
  <si>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</si>
  <si>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</si>
  <si>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</si>
  <si>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</si>
  <si>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</si>
  <si>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</si>
  <si>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</si>
  <si>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</si>
  <si>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</si>
  <si>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</si>
  <si>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</si>
  <si>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</si>
  <si>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</si>
  <si>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</si>
  <si>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</si>
  <si>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</si>
  <si>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</si>
  <si>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</si>
  <si>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</si>
  <si>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</si>
  <si>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</si>
  <si>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</si>
  <si>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</si>
  <si>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</si>
  <si>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</si>
  <si>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</si>
  <si>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</si>
  <si>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</si>
  <si>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</si>
  <si>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</si>
  <si>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</si>
  <si>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</si>
  <si>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</si>
  <si>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</si>
  <si>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</si>
  <si>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</si>
  <si>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</si>
  <si>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</si>
  <si>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</si>
  <si>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</si>
  <si>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</si>
  <si>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</si>
  <si>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</si>
  <si>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</si>
  <si>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</si>
  <si>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</si>
  <si>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</si>
  <si>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</si>
  <si>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</si>
  <si>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</si>
  <si>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</si>
  <si>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</si>
  <si>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</si>
  <si>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</si>
  <si>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</si>
  <si>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</si>
  <si>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</si>
  <si>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</si>
  <si>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</si>
  <si>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</si>
  <si>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</si>
  <si>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</si>
  <si>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</si>
  <si>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</si>
  <si>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</si>
  <si>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</si>
  <si>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</si>
  <si>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</si>
  <si>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</si>
  <si>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</si>
  <si>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</si>
  <si>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</si>
  <si>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</si>
  <si>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</si>
  <si>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</si>
  <si>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</si>
  <si>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</si>
  <si>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</si>
  <si>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</si>
  <si>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</si>
  <si>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</si>
  <si>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</si>
  <si>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</si>
  <si>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</si>
  <si>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</si>
  <si>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</si>
  <si>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</si>
  <si>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</si>
  <si>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</si>
  <si>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</si>
  <si>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</si>
  <si>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</si>
  <si>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</si>
  <si>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</si>
  <si>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</si>
  <si>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</si>
  <si>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</si>
  <si>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</si>
  <si>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</si>
  <si>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</si>
  <si>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</si>
  <si>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</si>
  <si>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</si>
  <si>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</si>
  <si>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</si>
  <si>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</si>
  <si>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</si>
  <si>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</si>
  <si>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</si>
  <si>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</si>
  <si>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</si>
  <si>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</si>
  <si>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</si>
  <si>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</si>
  <si>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</si>
  <si>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</si>
  <si>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</si>
  <si>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</si>
  <si>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</si>
  <si>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</si>
  <si>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</si>
  <si>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</si>
  <si>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</si>
  <si>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</si>
  <si>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</si>
  <si>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</si>
  <si>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</si>
  <si>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</si>
  <si>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</si>
  <si>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</si>
  <si>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</si>
  <si>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</si>
  <si>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</si>
  <si>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</si>
  <si>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</si>
  <si>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</si>
  <si>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</si>
  <si>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</si>
  <si>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</si>
  <si>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</si>
  <si>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</si>
  <si>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</si>
  <si>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</si>
  <si>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</si>
  <si>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</si>
  <si>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</si>
  <si>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</si>
  <si>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</si>
  <si>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</si>
  <si>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</si>
  <si>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</si>
  <si>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</si>
  <si>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</si>
  <si>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</si>
  <si>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</si>
  <si>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</si>
  <si>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</si>
  <si>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</si>
  <si>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</si>
  <si>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</si>
  <si>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</si>
  <si>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</si>
  <si>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</si>
  <si>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</si>
  <si>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</si>
  <si>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</si>
  <si>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</si>
  <si>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</si>
  <si>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</si>
  <si>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</si>
  <si>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</si>
  <si>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</si>
  <si>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</si>
  <si>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</si>
  <si>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</si>
  <si>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</si>
  <si>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</si>
  <si>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</si>
  <si>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</si>
  <si>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</si>
  <si>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</si>
  <si>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</si>
  <si>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</si>
  <si>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</si>
  <si>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</si>
  <si>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</si>
  <si>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</si>
  <si>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</si>
  <si>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</si>
  <si>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</si>
  <si>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</si>
  <si>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</si>
  <si>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</si>
  <si>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</si>
  <si>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</si>
  <si>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</si>
  <si>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</si>
  <si>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</si>
  <si>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</si>
  <si>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</si>
  <si>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</si>
  <si>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</si>
  <si>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</si>
  <si>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</si>
  <si>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</si>
  <si>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</si>
  <si>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</si>
  <si>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</si>
  <si>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</si>
  <si>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</si>
  <si>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</si>
  <si>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</si>
  <si>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</si>
  <si>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</si>
  <si>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</si>
  <si>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</si>
  <si>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</si>
  <si>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</si>
  <si>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</si>
  <si>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</si>
  <si>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</si>
  <si>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</si>
  <si>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</si>
  <si>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</si>
  <si>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</si>
  <si>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</si>
  <si>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</si>
  <si>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</si>
  <si>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</si>
  <si>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</si>
  <si>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</si>
  <si>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</si>
  <si>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</si>
  <si>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</si>
  <si>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</si>
  <si>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</si>
  <si>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</si>
  <si>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</si>
  <si>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</si>
  <si>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</si>
  <si>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</si>
  <si>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</si>
  <si>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</si>
  <si>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</si>
  <si>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</si>
  <si>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</si>
  <si>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</si>
  <si>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</si>
  <si>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</si>
  <si>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</si>
  <si>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</si>
  <si>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</si>
  <si>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</si>
  <si>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</si>
  <si>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</si>
  <si>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</si>
  <si>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</si>
  <si>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</si>
  <si>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</si>
  <si>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</si>
  <si>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</si>
  <si>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</si>
  <si>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</si>
  <si>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</si>
  <si>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</si>
  <si>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</si>
  <si>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</si>
  <si>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</si>
  <si>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</si>
  <si>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</si>
  <si>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</si>
  <si>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</si>
  <si>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</si>
  <si>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</si>
  <si>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</si>
  <si>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</si>
  <si>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</si>
  <si>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</si>
  <si>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</si>
  <si>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</si>
  <si>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</si>
  <si>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</si>
  <si>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</si>
  <si>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</si>
  <si>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</si>
  <si>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</si>
  <si>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</si>
  <si>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</si>
  <si>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</si>
  <si>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</si>
  <si>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</si>
  <si>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</si>
  <si>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</si>
  <si>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</si>
  <si>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</si>
  <si>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</si>
  <si>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</si>
  <si>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</si>
  <si>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</si>
  <si>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</si>
  <si>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</si>
  <si>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</si>
  <si>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</si>
  <si>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</si>
  <si>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</si>
  <si>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</si>
  <si>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</si>
  <si>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</si>
  <si>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</si>
  <si>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</si>
  <si>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</si>
  <si>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</si>
  <si>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</si>
  <si>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</si>
  <si>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</si>
  <si>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</si>
  <si>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</si>
  <si>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</si>
  <si>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</si>
  <si>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</si>
  <si>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</si>
  <si>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</si>
  <si>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</si>
  <si>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</si>
  <si>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</si>
  <si>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</si>
  <si>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</si>
  <si>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</si>
  <si>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</si>
  <si>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</si>
  <si>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</si>
  <si>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</si>
  <si>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</si>
  <si>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</si>
  <si>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</si>
  <si>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</si>
  <si>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</si>
  <si>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</si>
  <si>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</si>
  <si>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</si>
  <si>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</si>
  <si>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</si>
  <si>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</si>
  <si>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</si>
  <si>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</si>
  <si>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</si>
  <si>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</si>
  <si>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</si>
  <si>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</si>
  <si>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</si>
  <si>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</si>
  <si>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</si>
  <si>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</si>
  <si>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</si>
  <si>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</si>
  <si>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</si>
  <si>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</si>
  <si>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</si>
  <si>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</si>
  <si>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</si>
  <si>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</si>
  <si>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</si>
  <si>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</si>
  <si>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</si>
  <si>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</si>
  <si>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</si>
  <si>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</si>
  <si>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</si>
  <si>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</si>
  <si>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</si>
  <si>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</si>
  <si>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</si>
  <si>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</si>
  <si>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</si>
  <si>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</si>
  <si>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</si>
  <si>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</si>
  <si>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</si>
  <si>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</si>
  <si>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</si>
  <si>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</si>
  <si>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</si>
  <si>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</si>
  <si>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</si>
  <si>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</si>
  <si>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</si>
  <si>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</si>
  <si>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</si>
  <si>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</si>
  <si>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</si>
  <si>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</si>
  <si>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</si>
  <si>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</si>
  <si>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</si>
  <si>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</si>
  <si>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</si>
  <si>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</si>
  <si>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</si>
  <si>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</si>
  <si>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</si>
  <si>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</si>
  <si>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</si>
  <si>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</si>
  <si>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</si>
  <si>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</si>
  <si>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</si>
  <si>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</si>
  <si>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</si>
  <si>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</si>
  <si>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</si>
  <si>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</si>
  <si>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</si>
  <si>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</si>
  <si>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</si>
  <si>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</si>
  <si>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</si>
  <si>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</si>
  <si>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</si>
  <si>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</si>
  <si>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</si>
  <si>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</si>
  <si>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</si>
  <si>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</si>
  <si>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</si>
  <si>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</si>
  <si>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</si>
  <si>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</si>
  <si>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</si>
  <si>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</si>
  <si>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</si>
  <si>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</si>
  <si>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</si>
  <si>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</si>
  <si>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</si>
  <si>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</si>
  <si>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</si>
  <si>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</si>
  <si>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</si>
  <si>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</si>
  <si>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</si>
  <si>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</si>
  <si>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</si>
  <si>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</si>
  <si>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</si>
  <si>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</si>
  <si>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</si>
  <si>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</si>
  <si>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</si>
  <si>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</si>
  <si>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</si>
  <si>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</si>
  <si>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</si>
  <si>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</si>
  <si>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</si>
  <si>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</si>
  <si>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</si>
  <si>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</si>
  <si>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</si>
  <si>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</si>
  <si>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</si>
  <si>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</si>
  <si>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</si>
  <si>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</si>
  <si>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</si>
  <si>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</si>
  <si>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</si>
  <si>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</si>
  <si>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</si>
  <si>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</si>
  <si>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</si>
  <si>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</si>
  <si>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</si>
  <si>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</si>
  <si>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</si>
  <si>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</si>
  <si>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</si>
  <si>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</si>
  <si>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</si>
  <si>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</si>
  <si>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</si>
  <si>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</si>
  <si>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</si>
  <si>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</si>
  <si>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</si>
  <si>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</si>
  <si>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</si>
  <si>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</si>
  <si>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</si>
  <si>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</si>
  <si>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</si>
  <si>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</si>
  <si>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</si>
  <si>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</si>
  <si>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</si>
  <si>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</si>
  <si>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</si>
  <si>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</si>
  <si>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</si>
  <si>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</si>
  <si>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</si>
  <si>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</si>
  <si>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</si>
  <si>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</si>
  <si>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</si>
  <si>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</si>
  <si>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</si>
  <si>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</si>
  <si>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</si>
  <si>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</si>
  <si>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</si>
  <si>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</si>
  <si>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</si>
  <si>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</si>
  <si>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</si>
  <si>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</si>
  <si>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</si>
  <si>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</si>
  <si>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</si>
  <si>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</si>
  <si>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</si>
  <si>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</si>
  <si>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</si>
  <si>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</si>
  <si>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</si>
  <si>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</si>
  <si>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</si>
  <si>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</si>
  <si>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</si>
  <si>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</si>
  <si>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</si>
  <si>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</si>
  <si>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</si>
  <si>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</si>
  <si>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</si>
  <si>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</si>
  <si>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</si>
  <si>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</si>
  <si>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</si>
  <si>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</si>
  <si>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</si>
  <si>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</si>
  <si>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</si>
  <si>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</si>
  <si>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</si>
  <si>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</si>
  <si>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</si>
  <si>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</si>
  <si>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</si>
  <si>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</si>
  <si>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</si>
  <si>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</si>
  <si>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</si>
  <si>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</si>
  <si>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</si>
  <si>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</si>
  <si>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</si>
  <si>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</si>
  <si>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</si>
  <si>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</si>
  <si>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</si>
  <si>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</si>
  <si>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</si>
  <si>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</si>
  <si>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</si>
  <si>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</si>
  <si>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</si>
  <si>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</si>
  <si>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</si>
  <si>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</si>
  <si>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</si>
  <si>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</si>
  <si>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</si>
  <si>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</si>
  <si>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</si>
  <si>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</si>
  <si>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</si>
  <si>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</si>
  <si>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</si>
  <si>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</si>
  <si>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</si>
  <si>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</si>
  <si>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</si>
  <si>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</si>
  <si>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</si>
  <si>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</si>
  <si>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</si>
  <si>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</si>
  <si>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</si>
  <si>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</si>
  <si>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</si>
  <si>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</si>
  <si>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</si>
  <si>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</si>
  <si>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</si>
  <si>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</si>
  <si>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</si>
  <si>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</si>
  <si>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</si>
  <si>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</si>
  <si>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</si>
  <si>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</si>
  <si>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</si>
  <si>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</si>
  <si>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</si>
  <si>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</si>
  <si>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</si>
  <si>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</si>
  <si>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</si>
  <si>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</si>
  <si>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</si>
  <si>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</si>
  <si>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</si>
  <si>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</si>
  <si>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</si>
  <si>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</si>
  <si>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</si>
  <si>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</si>
  <si>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</si>
  <si>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</si>
  <si>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</si>
  <si>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</si>
  <si>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</si>
  <si>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</si>
  <si>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</si>
  <si>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</si>
  <si>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</si>
  <si>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</si>
  <si>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</si>
  <si>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</si>
  <si>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</si>
  <si>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</si>
  <si>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</si>
  <si>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</si>
  <si>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</si>
  <si>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</si>
  <si>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</si>
  <si>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</si>
  <si>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</si>
  <si>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</si>
  <si>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</si>
  <si>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</si>
  <si>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</si>
  <si>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</si>
  <si>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</si>
  <si>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</si>
  <si>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</si>
  <si>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</si>
  <si>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</si>
  <si>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</si>
  <si>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</si>
  <si>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</si>
  <si>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</si>
  <si>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</si>
  <si>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</si>
  <si>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</si>
  <si>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</si>
  <si>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</si>
  <si>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</si>
  <si>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</si>
  <si>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</si>
  <si>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</si>
  <si>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</si>
  <si>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</si>
  <si>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</si>
  <si>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</si>
  <si>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</si>
  <si>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</si>
  <si>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</si>
  <si>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</si>
  <si>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</si>
  <si>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</si>
  <si>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</si>
  <si>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</si>
  <si>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</si>
  <si>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</si>
  <si>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</si>
  <si>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</si>
  <si>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</si>
  <si>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</si>
  <si>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</si>
  <si>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</si>
  <si>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</si>
  <si>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</si>
  <si>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</si>
  <si>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</si>
  <si>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</si>
  <si>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</si>
  <si>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</si>
  <si>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</si>
  <si>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</si>
  <si>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</si>
  <si>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</si>
  <si>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</si>
  <si>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</si>
  <si>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</si>
  <si>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</si>
  <si>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</si>
  <si>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</si>
  <si>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</si>
  <si>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</si>
  <si>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</si>
  <si>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</si>
  <si>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</si>
  <si>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</si>
  <si>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</si>
  <si>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</si>
  <si>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</si>
  <si>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</si>
  <si>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</si>
  <si>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</si>
  <si>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</si>
  <si>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</si>
  <si>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</si>
  <si>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</si>
  <si>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</si>
  <si>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</si>
  <si>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</si>
  <si>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</si>
  <si>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</si>
  <si>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</si>
  <si>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</si>
  <si>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</si>
  <si>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</si>
  <si>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</si>
  <si>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</si>
  <si>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</si>
  <si>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</si>
  <si>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</si>
  <si>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</si>
  <si>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</si>
  <si>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</si>
  <si>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</si>
  <si>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</si>
  <si>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</si>
  <si>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</si>
  <si>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</si>
  <si>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</si>
  <si>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</si>
  <si>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</si>
  <si>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</si>
  <si>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</si>
  <si>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</si>
  <si>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</si>
  <si>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</si>
  <si>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</si>
  <si>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</si>
  <si>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</si>
  <si>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</si>
  <si>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</si>
  <si>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</si>
  <si>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</si>
  <si>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</si>
  <si>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</si>
  <si>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</si>
  <si>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</si>
  <si>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</si>
  <si>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</si>
  <si>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</si>
  <si>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</si>
  <si>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</si>
  <si>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</si>
  <si>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</si>
  <si>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</si>
  <si>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</si>
  <si>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</si>
  <si>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</si>
  <si>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</si>
  <si>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</si>
  <si>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</si>
  <si>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</si>
  <si>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</si>
  <si>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</si>
  <si>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</si>
  <si>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</si>
  <si>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</si>
  <si>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</si>
  <si>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</si>
  <si>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</si>
  <si>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</si>
  <si>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</si>
  <si>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</si>
  <si>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</si>
  <si>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</si>
  <si>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</si>
  <si>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</si>
  <si>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</si>
  <si>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</si>
  <si>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</si>
  <si>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</si>
  <si>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</si>
  <si>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</si>
  <si>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</si>
  <si>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</si>
  <si>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</si>
  <si>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</si>
  <si>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</si>
  <si>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</si>
  <si>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</si>
  <si>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</si>
  <si>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</si>
  <si>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</si>
  <si>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</si>
  <si>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</si>
  <si>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</si>
  <si>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</si>
  <si>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</si>
  <si>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</si>
  <si>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</si>
  <si>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</si>
  <si>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</si>
  <si>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</si>
  <si>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</si>
  <si>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</si>
  <si>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</si>
  <si>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</si>
  <si>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</si>
  <si>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</si>
  <si>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</si>
  <si>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</si>
  <si>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</si>
  <si>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</si>
  <si>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</si>
  <si>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</si>
  <si>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</si>
  <si>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</si>
  <si>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</si>
  <si>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</si>
  <si>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</si>
  <si>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</si>
  <si>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</si>
  <si>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</si>
  <si>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</si>
  <si>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</si>
  <si>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</si>
  <si>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</si>
  <si>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</si>
  <si>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</si>
  <si>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</si>
  <si>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</si>
  <si>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</si>
  <si>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</si>
  <si>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</si>
  <si>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</si>
  <si>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</si>
  <si>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</si>
  <si>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</si>
  <si>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</si>
  <si>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</si>
  <si>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</si>
  <si>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</si>
  <si>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</si>
  <si>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</si>
  <si>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</si>
  <si>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</si>
  <si>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</si>
  <si>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</si>
  <si>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</si>
  <si>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</si>
  <si>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</si>
  <si>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</si>
  <si>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</si>
  <si>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</si>
  <si>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</si>
  <si>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</si>
  <si>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</si>
  <si>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</si>
  <si>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</si>
  <si>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</si>
  <si>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</si>
  <si>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</si>
  <si>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</si>
  <si>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</si>
  <si>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</si>
  <si>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</si>
  <si>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</si>
  <si>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</si>
  <si>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</si>
  <si>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</si>
  <si>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</si>
  <si>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</si>
  <si>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</si>
  <si>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</si>
  <si>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</si>
  <si>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</si>
  <si>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</si>
  <si>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</si>
  <si>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</si>
  <si>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</si>
  <si>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</si>
  <si>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</si>
  <si>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</si>
  <si>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</si>
  <si>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</si>
  <si>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</si>
  <si>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</si>
  <si>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</si>
  <si>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</si>
  <si>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</si>
  <si>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</si>
  <si>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</si>
  <si>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</si>
  <si>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</si>
  <si>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</si>
  <si>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</si>
  <si>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</si>
  <si>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</si>
  <si>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</si>
  <si>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</si>
  <si>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</si>
  <si>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</si>
  <si>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</si>
  <si>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</si>
  <si>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</si>
  <si>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</si>
  <si>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</si>
  <si>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</si>
  <si>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</si>
  <si>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</si>
  <si>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</si>
  <si>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</si>
  <si>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</si>
  <si>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</si>
  <si>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</si>
  <si>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</si>
  <si>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</si>
  <si>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</si>
  <si>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</si>
  <si>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</si>
  <si>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</si>
  <si>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</si>
  <si>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</si>
  <si>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</si>
  <si>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</si>
  <si>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</si>
  <si>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</si>
  <si>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</si>
  <si>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</si>
  <si>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</si>
  <si>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</si>
  <si>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</si>
  <si>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</si>
  <si>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</si>
  <si>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</si>
  <si>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</si>
  <si>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</si>
  <si>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</si>
  <si>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</si>
  <si>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</si>
  <si>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</si>
  <si>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</si>
  <si>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</si>
  <si>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</si>
  <si>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</si>
  <si>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</si>
  <si>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</si>
  <si>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</si>
  <si>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</si>
  <si>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</si>
  <si>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</si>
  <si>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</si>
  <si>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</si>
  <si>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</si>
  <si>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</si>
  <si>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</si>
  <si>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</si>
  <si>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</si>
  <si>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</si>
  <si>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</si>
  <si>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</si>
  <si>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</si>
  <si>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</si>
  <si>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</si>
  <si>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</si>
  <si>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</si>
  <si>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</si>
  <si>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</si>
  <si>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</si>
  <si>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</si>
  <si>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</si>
  <si>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</si>
  <si>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</si>
  <si>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</si>
  <si>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</si>
  <si>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</si>
  <si>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</si>
  <si>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</si>
  <si>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</si>
  <si>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</si>
  <si>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</si>
  <si>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</si>
  <si>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</si>
  <si>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</si>
  <si>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</si>
  <si>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</si>
  <si>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</si>
  <si>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</si>
  <si>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</si>
  <si>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</si>
  <si>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</si>
  <si>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</si>
  <si>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</si>
  <si>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</si>
  <si>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</si>
  <si>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</si>
  <si>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</si>
  <si>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</si>
  <si>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</si>
  <si>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</si>
  <si>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</si>
  <si>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</si>
  <si>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</si>
  <si>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</si>
  <si>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</si>
  <si>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</si>
  <si>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</si>
  <si>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</si>
  <si>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</si>
  <si>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</si>
  <si>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</si>
  <si>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</si>
  <si>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</si>
  <si>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</si>
  <si>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</si>
  <si>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</si>
  <si>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</si>
  <si>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</si>
  <si>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</si>
  <si>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</si>
  <si>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</si>
  <si>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</si>
  <si>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</si>
  <si>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</si>
  <si>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</si>
  <si>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</si>
  <si>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</si>
  <si>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</si>
  <si>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</si>
  <si>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</si>
  <si>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</si>
  <si>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</si>
  <si>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</si>
  <si>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</si>
  <si>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</si>
  <si>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</si>
  <si>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</si>
  <si>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</si>
  <si>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</si>
  <si>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</si>
  <si>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</si>
  <si>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</si>
  <si>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</si>
  <si>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</si>
  <si>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</si>
  <si>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</si>
  <si>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</si>
  <si>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</si>
  <si>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</si>
  <si>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</si>
  <si>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</si>
  <si>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</si>
  <si>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</si>
  <si>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</si>
  <si>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</si>
  <si>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</si>
  <si>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</si>
  <si>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</si>
  <si>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</si>
  <si>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</si>
  <si>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</si>
  <si>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</si>
  <si>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</si>
  <si>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</si>
  <si>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</si>
  <si>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</si>
  <si>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</si>
  <si>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</si>
  <si>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</si>
  <si>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</si>
  <si>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</si>
  <si>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</si>
  <si>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</si>
  <si>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</si>
  <si>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</si>
  <si>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</si>
  <si>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</si>
  <si>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</si>
  <si>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</si>
  <si>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</si>
  <si>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</si>
  <si>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</si>
  <si>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</si>
  <si>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</si>
  <si>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</si>
  <si>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</si>
  <si>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</si>
  <si>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</si>
  <si>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</si>
  <si>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</si>
  <si>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</si>
  <si>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</si>
  <si>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</si>
  <si>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</si>
  <si>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</si>
  <si>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</si>
  <si>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</si>
  <si>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</si>
  <si>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</si>
  <si>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</si>
  <si>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</si>
  <si>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</si>
  <si>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</si>
  <si>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</si>
  <si>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</si>
  <si>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</si>
  <si>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</si>
  <si>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</si>
  <si>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</si>
  <si>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</si>
  <si>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</si>
  <si>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</si>
  <si>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</si>
  <si>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</si>
  <si>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</si>
  <si>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</si>
  <si>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</si>
  <si>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</si>
  <si>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</si>
  <si>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</si>
  <si>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</si>
  <si>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</si>
  <si>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</si>
  <si>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</si>
  <si>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</si>
  <si>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</si>
  <si>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</si>
  <si>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</si>
  <si>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</si>
  <si>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</si>
  <si>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</si>
  <si>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</si>
  <si>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</si>
  <si>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</si>
  <si>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</si>
  <si>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</si>
  <si>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</si>
  <si>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</si>
  <si>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</si>
  <si>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</si>
  <si>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</si>
  <si>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</si>
  <si>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</si>
  <si>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</si>
  <si>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</si>
  <si>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</si>
  <si>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</si>
  <si>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</si>
  <si>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</si>
  <si>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</si>
  <si>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</si>
  <si>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</si>
  <si>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</si>
  <si>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</si>
  <si>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</si>
  <si>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</si>
  <si>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</si>
  <si>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</si>
  <si>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</si>
  <si>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</si>
  <si>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</si>
  <si>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</si>
  <si>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</si>
  <si>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</si>
  <si>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</si>
  <si>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</si>
  <si>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</si>
  <si>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</si>
  <si>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</si>
  <si>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</si>
  <si>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</si>
  <si>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</si>
  <si>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</si>
  <si>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</si>
  <si>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</si>
  <si>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</si>
  <si>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</si>
  <si>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</si>
  <si>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</si>
  <si>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</si>
  <si>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</si>
  <si>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</si>
  <si>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</si>
  <si>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</si>
  <si>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</si>
  <si>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</si>
  <si>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</si>
  <si>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</si>
  <si>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</si>
  <si>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</si>
  <si>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</si>
  <si>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</si>
  <si>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</si>
  <si>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</si>
  <si>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</si>
  <si>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</si>
  <si>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</si>
  <si>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</si>
  <si>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</si>
  <si>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</si>
  <si>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</si>
  <si>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</si>
  <si>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</si>
  <si>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</si>
  <si>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</si>
  <si>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</si>
  <si>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</si>
  <si>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</si>
  <si>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</si>
  <si>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</si>
  <si>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</si>
  <si>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</si>
  <si>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</si>
  <si>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</si>
  <si>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</si>
  <si>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</si>
  <si>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</si>
  <si>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</si>
  <si>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</si>
  <si>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</si>
  <si>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</si>
  <si>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</si>
  <si>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</si>
  <si>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</si>
  <si>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</si>
  <si>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</si>
  <si>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</si>
  <si>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</si>
  <si>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</si>
  <si>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</si>
  <si>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</si>
  <si>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</si>
  <si>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</si>
  <si>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</si>
  <si>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</si>
  <si>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</si>
  <si>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</si>
  <si>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</si>
  <si>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</si>
  <si>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</si>
  <si>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</si>
  <si>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</si>
  <si>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</si>
  <si>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</si>
  <si>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</si>
  <si>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</si>
  <si>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</si>
  <si>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</si>
  <si>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</si>
  <si>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</si>
  <si>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</si>
  <si>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</si>
  <si>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</si>
  <si>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</si>
  <si>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</si>
  <si>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</si>
  <si>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</si>
  <si>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</si>
  <si>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</si>
  <si>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</si>
  <si>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</si>
  <si>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</si>
  <si>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</si>
  <si>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</si>
  <si>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</si>
  <si>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</si>
  <si>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</si>
  <si>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</si>
  <si>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</si>
  <si>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</si>
  <si>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</si>
  <si>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</si>
  <si>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</si>
  <si>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</si>
  <si>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</si>
  <si>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</si>
  <si>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</si>
  <si>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</si>
  <si>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</si>
  <si>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</si>
  <si>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</si>
  <si>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</si>
  <si>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</si>
  <si>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</si>
  <si>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</si>
  <si>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</si>
  <si>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</si>
  <si>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</si>
  <si>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</si>
  <si>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</si>
  <si>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</si>
  <si>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</si>
  <si>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</si>
  <si>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</si>
  <si>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</si>
  <si>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</si>
  <si>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</si>
  <si>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</si>
  <si>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</si>
  <si>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</si>
  <si>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</si>
  <si>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</si>
  <si>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</si>
  <si>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</si>
  <si>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</si>
  <si>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</si>
  <si>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</si>
  <si>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</si>
  <si>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</si>
  <si>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</si>
  <si>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</si>
  <si>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</si>
  <si>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</si>
  <si>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</si>
  <si>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</si>
  <si>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</si>
  <si>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</si>
  <si>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</si>
  <si>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</si>
  <si>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</si>
  <si>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</si>
  <si>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</si>
  <si>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</si>
  <si>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</si>
  <si>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</si>
  <si>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</si>
  <si>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</si>
  <si>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</si>
  <si>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</si>
  <si>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</si>
  <si>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</si>
  <si>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</si>
  <si>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</si>
  <si>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</si>
  <si>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</si>
  <si>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</si>
  <si>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</si>
  <si>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</si>
  <si>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</si>
  <si>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</si>
  <si>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</si>
  <si>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</si>
  <si>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</si>
  <si>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</si>
  <si>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</si>
  <si>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</si>
  <si>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</si>
  <si>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</si>
  <si>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</si>
  <si>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</si>
  <si>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</si>
  <si>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</si>
  <si>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</si>
  <si>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</si>
  <si>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</si>
  <si>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</si>
  <si>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</si>
  <si>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</si>
  <si>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</si>
  <si>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</si>
  <si>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</si>
  <si>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</si>
  <si>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</si>
  <si>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</si>
  <si>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</si>
  <si>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</si>
  <si>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</si>
  <si>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</si>
  <si>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</si>
  <si>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</si>
  <si>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</si>
  <si>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</si>
  <si>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</si>
  <si>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</si>
  <si>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</si>
  <si>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</si>
  <si>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</si>
  <si>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</si>
  <si>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</si>
  <si>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</si>
  <si>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</si>
  <si>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</si>
  <si>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</si>
  <si>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</si>
  <si>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</si>
  <si>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</si>
  <si>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</si>
  <si>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</si>
  <si>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</si>
  <si>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</si>
  <si>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</si>
  <si>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</si>
  <si>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</si>
  <si>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</si>
  <si>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</si>
  <si>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</si>
  <si>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</si>
  <si>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</si>
  <si>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</si>
  <si>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</si>
  <si>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</si>
  <si>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</si>
  <si>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</si>
  <si>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</si>
  <si>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</si>
  <si>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</si>
  <si>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</si>
  <si>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</si>
  <si>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</si>
  <si>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</si>
  <si>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</si>
  <si>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</si>
  <si>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</si>
  <si>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</si>
  <si>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</si>
  <si>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</si>
  <si>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</si>
  <si>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</si>
  <si>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</si>
  <si>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</si>
  <si>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</si>
  <si>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</si>
  <si>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</si>
  <si>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</si>
  <si>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</si>
  <si>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</si>
  <si>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</si>
  <si>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</si>
  <si>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</si>
  <si>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</si>
  <si>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</si>
  <si>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</si>
  <si>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</si>
  <si>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</si>
  <si>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</si>
  <si>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</si>
  <si>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</si>
  <si>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</si>
  <si>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</si>
  <si>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</si>
  <si>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</si>
  <si>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</si>
  <si>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</si>
  <si>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</si>
  <si>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</si>
  <si>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</si>
  <si>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</si>
  <si>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</si>
  <si>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</si>
  <si>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</si>
  <si>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</si>
  <si>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</si>
  <si>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</si>
  <si>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</si>
  <si>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</si>
  <si>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</si>
  <si>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</si>
  <si>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</si>
  <si>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</si>
  <si>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</si>
  <si>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</si>
  <si>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</si>
  <si>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</si>
  <si>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</si>
  <si>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</si>
  <si>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</si>
  <si>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</si>
  <si>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</si>
  <si>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</si>
  <si>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</si>
  <si>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</si>
  <si>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</si>
  <si>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</si>
  <si>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</si>
  <si>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</si>
  <si>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</si>
  <si>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</si>
  <si>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</si>
  <si>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</si>
  <si>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</si>
  <si>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</si>
  <si>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</si>
  <si>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</si>
  <si>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</si>
  <si>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</si>
  <si>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</si>
  <si>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</si>
  <si>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</si>
  <si>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</si>
  <si>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</si>
  <si>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</si>
  <si>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</si>
  <si>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</si>
  <si>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</si>
  <si>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</si>
  <si>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</si>
  <si>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</si>
  <si>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</si>
  <si>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</si>
  <si>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</si>
  <si>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</si>
  <si>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</si>
  <si>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</si>
  <si>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</si>
  <si>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</si>
  <si>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</si>
  <si>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</si>
  <si>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</si>
  <si>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</si>
  <si>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</si>
  <si>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</si>
  <si>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</si>
  <si>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</si>
  <si>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</si>
  <si>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</si>
  <si>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</si>
  <si>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</si>
  <si>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</si>
  <si>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</si>
  <si>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</si>
  <si>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</si>
  <si>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</si>
  <si>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</si>
  <si>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</si>
  <si>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</si>
  <si>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</si>
  <si>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</si>
  <si>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</si>
  <si>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</si>
  <si>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</si>
  <si>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</si>
  <si>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</si>
  <si>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</si>
  <si>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</si>
  <si>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</si>
  <si>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</si>
  <si>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</si>
  <si>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</si>
  <si>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</si>
  <si>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</si>
  <si>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</si>
  <si>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</si>
  <si>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</si>
  <si>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</si>
  <si>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</si>
  <si>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</si>
  <si>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</si>
  <si>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</si>
  <si>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</si>
  <si>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</si>
  <si>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</si>
  <si>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</si>
  <si>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</si>
  <si>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</si>
  <si>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</si>
  <si>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</si>
  <si>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</si>
  <si>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</si>
  <si>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</si>
  <si>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</si>
  <si>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</si>
  <si>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</si>
  <si>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</si>
  <si>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</si>
  <si>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</si>
  <si>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</si>
  <si>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</si>
  <si>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</si>
  <si>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</si>
  <si>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</si>
  <si>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</si>
  <si>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</si>
  <si>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</si>
  <si>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</si>
  <si>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</si>
  <si>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</si>
  <si>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</si>
  <si>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</si>
  <si>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</si>
  <si>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</si>
  <si>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</si>
  <si>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</si>
  <si>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</si>
  <si>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</si>
  <si>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</si>
  <si>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</si>
  <si>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</si>
  <si>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</si>
  <si>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</si>
  <si>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</si>
  <si>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</si>
  <si>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</si>
  <si>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</si>
  <si>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</si>
  <si>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</si>
  <si>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</si>
  <si>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</si>
  <si>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</si>
  <si>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</si>
  <si>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</si>
  <si>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</si>
  <si>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</si>
  <si>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</si>
  <si>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</si>
  <si>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</si>
  <si>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</si>
  <si>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</si>
  <si>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</si>
  <si>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</si>
  <si>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</si>
  <si>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</si>
  <si>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</si>
  <si>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</si>
  <si>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</si>
  <si>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</si>
  <si>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</si>
  <si>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</si>
  <si>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</si>
  <si>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</si>
  <si>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</si>
  <si>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</si>
  <si>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</si>
  <si>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</si>
  <si>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</si>
  <si>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</si>
  <si>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</si>
  <si>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</si>
  <si>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</si>
  <si>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</si>
  <si>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</si>
  <si>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</si>
  <si>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</si>
  <si>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</si>
  <si>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</si>
  <si>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</si>
  <si>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</si>
  <si>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</si>
  <si>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</si>
  <si>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</si>
  <si>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</si>
  <si>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</si>
  <si>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</si>
  <si>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</si>
  <si>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</si>
  <si>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</si>
  <si>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</si>
  <si>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</si>
  <si>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</si>
  <si>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</si>
  <si>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</si>
  <si>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</si>
  <si>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</si>
  <si>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</si>
  <si>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</si>
  <si>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</si>
  <si>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</si>
  <si>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</si>
  <si>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</si>
  <si>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</si>
  <si>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</si>
  <si>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</si>
  <si>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</si>
  <si>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</si>
  <si>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</si>
  <si>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</si>
  <si>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</si>
  <si>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</si>
  <si>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</si>
  <si>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</si>
  <si>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</si>
  <si>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</si>
  <si>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</si>
  <si>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</si>
  <si>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</si>
  <si>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</si>
  <si>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</si>
  <si>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</si>
  <si>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</si>
  <si>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</si>
  <si>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</si>
  <si>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</si>
  <si>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</si>
  <si>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</si>
  <si>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</si>
  <si>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</si>
  <si>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</si>
  <si>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</si>
  <si>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</si>
  <si>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</si>
  <si>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</si>
  <si>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</si>
  <si>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</si>
  <si>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</si>
  <si>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</si>
  <si>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</si>
  <si>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</si>
  <si>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</si>
  <si>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</si>
  <si>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</si>
  <si>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</si>
  <si>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</si>
  <si>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</si>
  <si>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</si>
  <si>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</si>
  <si>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</si>
  <si>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</si>
  <si>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</si>
  <si>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</si>
  <si>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</si>
  <si>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</si>
  <si>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</si>
  <si>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</si>
  <si>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</si>
  <si>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</si>
  <si>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</si>
  <si>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</si>
  <si>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</si>
  <si>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</si>
  <si>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</si>
  <si>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</si>
  <si>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</si>
  <si>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</si>
  <si>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</si>
  <si>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</si>
  <si>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</si>
  <si>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</si>
  <si>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</si>
  <si>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</si>
  <si>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</si>
  <si>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</si>
  <si>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</si>
  <si>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</si>
  <si>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</si>
  <si>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</si>
  <si>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</si>
  <si>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</si>
  <si>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</si>
  <si>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</si>
  <si>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</si>
  <si>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</si>
  <si>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</si>
  <si>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</si>
  <si>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</si>
  <si>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</si>
  <si>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</si>
  <si>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</si>
  <si>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</si>
  <si>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</si>
  <si>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</si>
  <si>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</si>
  <si>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</si>
  <si>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</si>
  <si>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</si>
  <si>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</si>
  <si>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</si>
  <si>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</si>
  <si>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</si>
  <si>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</si>
  <si>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</si>
  <si>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</si>
  <si>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</si>
  <si>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</si>
  <si>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</si>
  <si>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</si>
  <si>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</si>
  <si>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</si>
  <si>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</si>
  <si>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</si>
  <si>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</si>
  <si>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</si>
  <si>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</si>
  <si>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</si>
  <si>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</si>
  <si>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</si>
  <si>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</si>
  <si>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</si>
  <si>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</si>
  <si>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</si>
  <si>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</si>
  <si>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</si>
  <si>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</si>
  <si>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</si>
  <si>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</si>
  <si>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</si>
  <si>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</si>
  <si>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</si>
  <si>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</si>
  <si>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</si>
  <si>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</si>
  <si>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</si>
  <si>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</si>
  <si>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</si>
  <si>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</si>
  <si>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</si>
  <si>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</si>
  <si>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</si>
  <si>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</si>
  <si>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</si>
  <si>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</si>
  <si>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</si>
  <si>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</si>
  <si>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</si>
  <si>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</si>
  <si>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</si>
  <si>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</si>
  <si>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</si>
  <si>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</si>
  <si>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</si>
  <si>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</si>
  <si>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</si>
  <si>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</si>
  <si>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</si>
  <si>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</si>
  <si>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</si>
  <si>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</si>
  <si>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</si>
  <si>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</si>
  <si>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</si>
  <si>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</si>
  <si>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</si>
  <si>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</si>
  <si>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</si>
  <si>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</si>
  <si>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</si>
  <si>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</si>
  <si>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</si>
  <si>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</si>
  <si>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</si>
  <si>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</si>
  <si>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</si>
  <si>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</si>
  <si>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</si>
  <si>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</si>
  <si>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</si>
  <si>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</si>
  <si>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</si>
  <si>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</si>
  <si>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</si>
  <si>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</si>
  <si>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</si>
  <si>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</si>
  <si>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</si>
  <si>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</si>
  <si>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</si>
  <si>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</si>
  <si>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</si>
  <si>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</si>
  <si>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</si>
  <si>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</si>
  <si>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</si>
  <si>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</si>
  <si>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</si>
  <si>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</si>
  <si>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</si>
  <si>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</si>
  <si>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</si>
  <si>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</si>
  <si>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</si>
  <si>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</si>
  <si>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</si>
  <si>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</si>
  <si>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</si>
  <si>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</si>
  <si>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</si>
  <si>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</si>
  <si>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</si>
  <si>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</si>
  <si>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</si>
  <si>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</si>
  <si>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</si>
  <si>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</si>
  <si>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</si>
  <si>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</si>
  <si>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</si>
  <si>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</si>
  <si>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</si>
  <si>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</si>
  <si>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</si>
  <si>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</si>
  <si>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</si>
  <si>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</si>
  <si>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</si>
  <si>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</si>
  <si>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</si>
  <si>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</si>
  <si>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</si>
  <si>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</si>
  <si>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</si>
  <si>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</si>
  <si>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</si>
  <si>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</si>
  <si>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</si>
  <si>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</si>
  <si>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</si>
  <si>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</si>
  <si>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</si>
  <si>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</si>
  <si>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</si>
  <si>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</si>
  <si>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</si>
  <si>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</si>
  <si>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</si>
  <si>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</si>
  <si>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</si>
  <si>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</si>
  <si>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</si>
  <si>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</si>
  <si>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</si>
  <si>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</si>
  <si>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</si>
  <si>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</si>
  <si>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</si>
  <si>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</si>
  <si>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</si>
  <si>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</si>
  <si>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</si>
  <si>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</si>
  <si>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</si>
  <si>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</si>
  <si>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</si>
  <si>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</si>
  <si>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</si>
  <si>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</si>
  <si>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</si>
  <si>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</si>
  <si>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</si>
  <si>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</si>
  <si>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</si>
  <si>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</si>
  <si>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</si>
  <si>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</si>
  <si>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</si>
  <si>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</si>
  <si>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</si>
  <si>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</si>
  <si>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</si>
  <si>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</si>
  <si>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</si>
  <si>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</si>
  <si>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</si>
  <si>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</si>
  <si>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</si>
  <si>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</si>
  <si>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</si>
  <si>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</si>
  <si>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</si>
  <si>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</si>
  <si>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</si>
  <si>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</si>
  <si>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</si>
  <si>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</si>
  <si>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</si>
  <si>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</si>
  <si>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</si>
  <si>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</si>
  <si>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</si>
  <si>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</si>
  <si>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</si>
  <si>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</si>
  <si>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</si>
  <si>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</si>
  <si>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</si>
  <si>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</si>
  <si>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</si>
  <si>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</si>
  <si>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</si>
  <si>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</si>
  <si>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</si>
  <si>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</si>
  <si>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</si>
  <si>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</si>
  <si>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</si>
  <si>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</si>
  <si>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</si>
  <si>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</si>
  <si>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</si>
  <si>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</si>
  <si>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</si>
  <si>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</si>
  <si>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</si>
  <si>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</si>
  <si>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</si>
  <si>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</si>
  <si>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</si>
  <si>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</si>
  <si>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</si>
  <si>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</si>
  <si>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</si>
  <si>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</si>
  <si>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</si>
  <si>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</si>
  <si>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</si>
  <si>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</si>
  <si>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</si>
  <si>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</si>
  <si>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</si>
  <si>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</si>
  <si>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</si>
  <si>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</si>
  <si>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</si>
  <si>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</si>
  <si>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</si>
  <si>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</si>
  <si>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</si>
  <si>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</si>
  <si>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</si>
  <si>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</si>
  <si>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</si>
  <si>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</si>
  <si>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</si>
  <si>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</si>
  <si>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</si>
  <si>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</si>
  <si>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</si>
  <si>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</si>
  <si>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</si>
  <si>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</si>
  <si>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</si>
  <si>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</si>
  <si>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</si>
  <si>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</si>
  <si>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</si>
  <si>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</si>
  <si>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</si>
  <si>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</si>
  <si>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</si>
  <si>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</si>
  <si>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</si>
  <si>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</si>
  <si>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</si>
  <si>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</si>
  <si>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</si>
  <si>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</si>
  <si>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</si>
  <si>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</si>
  <si>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</si>
  <si>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</si>
  <si>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</si>
  <si>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</si>
  <si>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</si>
  <si>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</si>
  <si>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</si>
  <si>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</si>
  <si>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</si>
  <si>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</si>
  <si>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</si>
  <si>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</si>
  <si>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</si>
  <si>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</si>
  <si>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</si>
  <si>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</si>
  <si>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</si>
  <si>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</si>
  <si>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</si>
  <si>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</si>
  <si>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</si>
  <si>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</si>
  <si>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</si>
  <si>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</si>
  <si>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</si>
  <si>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</si>
  <si>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</si>
  <si>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</si>
  <si>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</si>
  <si>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</si>
  <si>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</si>
  <si>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</si>
  <si>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</si>
  <si>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</si>
  <si>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</si>
  <si>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</si>
  <si>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</si>
  <si>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</si>
  <si>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</si>
  <si>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</si>
  <si>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</si>
  <si>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</si>
  <si>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</si>
  <si>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</si>
  <si>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</si>
  <si>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</si>
  <si>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</si>
  <si>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</si>
  <si>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</si>
  <si>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</si>
  <si>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</si>
  <si>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</si>
  <si>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</si>
  <si>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</si>
  <si>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</si>
  <si>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</si>
  <si>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</si>
  <si>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</si>
  <si>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</si>
  <si>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</si>
  <si>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</si>
  <si>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</si>
  <si>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</si>
  <si>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</si>
  <si>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</si>
  <si>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</si>
  <si>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</si>
  <si>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</si>
  <si>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</si>
  <si>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</si>
  <si>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</si>
  <si>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</si>
  <si>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</si>
  <si>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</si>
  <si>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</si>
  <si>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</si>
  <si>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</si>
  <si>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</si>
  <si>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</si>
  <si>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</si>
  <si>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</si>
  <si>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</si>
  <si>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</si>
  <si>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</si>
  <si>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</si>
  <si>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</si>
  <si>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</si>
  <si>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</si>
  <si>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</si>
  <si>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</si>
  <si>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</si>
  <si>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</si>
  <si>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</si>
  <si>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</si>
  <si>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</si>
  <si>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</si>
  <si>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</si>
  <si>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</si>
  <si>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</si>
  <si>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</si>
  <si>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</si>
  <si>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</si>
  <si>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</si>
  <si>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</si>
  <si>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</si>
  <si>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</si>
  <si>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</si>
  <si>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</si>
  <si>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</si>
  <si>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</si>
  <si>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</si>
  <si>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</si>
  <si>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</si>
  <si>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</si>
  <si>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</si>
  <si>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</si>
  <si>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</si>
  <si>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</si>
  <si>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</si>
  <si>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</si>
  <si>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</si>
  <si>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</si>
  <si>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</si>
  <si>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</si>
  <si>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</si>
  <si>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</si>
  <si>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</si>
  <si>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</si>
  <si>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</si>
  <si>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</si>
  <si>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</si>
  <si>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</si>
  <si>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</si>
  <si>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</si>
  <si>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</si>
  <si>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</si>
  <si>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</si>
  <si>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</si>
  <si>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</si>
  <si>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</si>
  <si>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</si>
  <si>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</si>
  <si>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</si>
  <si>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</si>
  <si>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</si>
  <si>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</si>
  <si>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</si>
  <si>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</si>
  <si>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</si>
  <si>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</si>
  <si>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</si>
  <si>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</si>
  <si>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</si>
  <si>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</si>
  <si>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</si>
  <si>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</si>
  <si>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</si>
  <si>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</si>
  <si>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</si>
  <si>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</si>
  <si>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</si>
  <si>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</si>
  <si>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</si>
  <si>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</si>
  <si>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</si>
  <si>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</si>
  <si>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</si>
  <si>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</si>
  <si>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</si>
  <si>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</si>
  <si>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</si>
  <si>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</si>
  <si>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</si>
  <si>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</si>
  <si>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</si>
  <si>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</si>
  <si>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</si>
  <si>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</si>
  <si>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</si>
  <si>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</si>
  <si>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</si>
  <si>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</si>
  <si>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</si>
  <si>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</si>
  <si>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</si>
  <si>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</si>
  <si>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</si>
  <si>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</si>
  <si>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</si>
  <si>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</si>
  <si>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</si>
  <si>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</si>
  <si>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</si>
  <si>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</si>
  <si>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</si>
  <si>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</si>
  <si>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</si>
  <si>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</si>
  <si>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</si>
  <si>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</si>
  <si>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</si>
  <si>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</si>
  <si>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</si>
  <si>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</si>
  <si>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</si>
  <si>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</si>
  <si>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</si>
  <si>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</si>
  <si>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</si>
  <si>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</si>
  <si>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</si>
  <si>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</si>
  <si>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</si>
  <si>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</si>
  <si>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</si>
  <si>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</si>
  <si>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</si>
  <si>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</si>
  <si>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</si>
  <si>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</si>
  <si>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</si>
  <si>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</si>
  <si>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</si>
  <si>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</si>
  <si>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</si>
  <si>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</si>
  <si>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</si>
  <si>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</si>
  <si>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</si>
  <si>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</si>
  <si>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</si>
  <si>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</si>
  <si>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</si>
  <si>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</si>
  <si>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</si>
  <si>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</si>
  <si>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</si>
  <si>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</si>
  <si>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</si>
  <si>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</si>
  <si>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</si>
  <si>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</si>
  <si>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</si>
  <si>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</si>
  <si>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</si>
  <si>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</si>
  <si>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</si>
  <si>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</si>
  <si>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</si>
  <si>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</si>
  <si>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</si>
  <si>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</si>
  <si>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</si>
  <si>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</si>
  <si>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</si>
  <si>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</si>
  <si>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</si>
  <si>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</si>
  <si>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</si>
  <si>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</si>
  <si>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</si>
  <si>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</si>
  <si>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</si>
  <si>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</si>
  <si>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</si>
  <si>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</si>
  <si>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</si>
  <si>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</si>
  <si>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</si>
  <si>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</si>
  <si>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</si>
  <si>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</si>
  <si>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</si>
  <si>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</si>
  <si>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</si>
  <si>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</si>
  <si>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</si>
  <si>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</si>
  <si>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</si>
  <si>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</si>
  <si>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</si>
  <si>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</si>
  <si>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</si>
  <si>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</si>
  <si>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</si>
  <si>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</si>
  <si>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</si>
  <si>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</si>
  <si>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</si>
  <si>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</si>
  <si>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</si>
  <si>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</si>
  <si>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</si>
  <si>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</si>
  <si>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</si>
  <si>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</si>
  <si>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</si>
  <si>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</si>
  <si>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</si>
  <si>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</si>
  <si>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</si>
  <si>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</si>
  <si>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</si>
  <si>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</si>
  <si>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</si>
  <si>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</si>
  <si>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</si>
  <si>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</si>
  <si>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</si>
  <si>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</si>
  <si>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</si>
  <si>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</si>
  <si>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</si>
  <si>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</si>
  <si>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</si>
  <si>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</si>
  <si>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</si>
  <si>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</si>
  <si>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</si>
  <si>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</si>
  <si>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</si>
  <si>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</si>
  <si>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</si>
  <si>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</si>
  <si>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</si>
  <si>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</si>
  <si>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</si>
  <si>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</si>
  <si>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</si>
  <si>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</si>
  <si>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</si>
  <si>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</si>
  <si>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</si>
  <si>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</si>
  <si>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</si>
  <si>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</si>
  <si>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</si>
  <si>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</si>
  <si>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</si>
  <si>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</si>
  <si>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</si>
  <si>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</si>
  <si>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</si>
  <si>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</si>
  <si>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</si>
  <si>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</si>
  <si>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</si>
  <si>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</si>
  <si>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</si>
  <si>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</si>
  <si>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</si>
  <si>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</si>
  <si>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</si>
  <si>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</si>
  <si>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</si>
  <si>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</si>
  <si>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</si>
  <si>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</si>
  <si>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</si>
  <si>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</si>
  <si>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</si>
  <si>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</si>
  <si>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</si>
  <si>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</si>
  <si>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</si>
  <si>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</si>
  <si>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</si>
  <si>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</si>
  <si>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</si>
  <si>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</si>
  <si>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</si>
  <si>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</si>
  <si>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</si>
  <si>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</si>
  <si>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</si>
  <si>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</si>
  <si>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</si>
  <si>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</si>
  <si>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</si>
  <si>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</si>
  <si>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</si>
  <si>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</si>
  <si>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</si>
  <si>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</si>
  <si>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</si>
  <si>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</si>
  <si>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</si>
  <si>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</si>
  <si>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</si>
  <si>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</si>
  <si>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</si>
  <si>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</si>
  <si>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</si>
  <si>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</si>
  <si>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</si>
  <si>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</si>
  <si>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</si>
  <si>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</si>
  <si>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</si>
  <si>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</si>
  <si>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</si>
  <si>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</si>
  <si>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</si>
  <si>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</si>
  <si>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</si>
  <si>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</si>
  <si>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</si>
  <si>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</si>
  <si>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</si>
  <si>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</si>
  <si>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</si>
  <si>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</si>
  <si>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</si>
  <si>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</si>
  <si>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</si>
  <si>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</si>
  <si>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</si>
  <si>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</si>
  <si>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</si>
  <si>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</si>
  <si>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</si>
  <si>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</si>
  <si>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</si>
  <si>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</si>
  <si>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</si>
  <si>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</si>
  <si>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</si>
  <si>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</si>
  <si>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</si>
  <si>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</si>
  <si>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</si>
  <si>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</si>
  <si>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</si>
  <si>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</si>
  <si>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</si>
  <si>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</si>
  <si>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</si>
  <si>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</si>
  <si>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</si>
  <si>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</si>
  <si>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</si>
  <si>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</si>
  <si>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</si>
  <si>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</si>
  <si>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</si>
  <si>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</si>
  <si>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</si>
  <si>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</si>
  <si>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</si>
  <si>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</si>
  <si>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</si>
  <si>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</si>
  <si>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</si>
  <si>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</si>
  <si>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</si>
  <si>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</si>
  <si>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</si>
  <si>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</si>
  <si>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</si>
  <si>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</si>
  <si>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</si>
  <si>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</si>
  <si>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</si>
  <si>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</si>
  <si>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</si>
  <si>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</si>
  <si>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</si>
  <si>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</si>
  <si>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</si>
  <si>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</si>
  <si>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</si>
  <si>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</si>
  <si>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</si>
  <si>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</si>
  <si>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</si>
  <si>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</si>
  <si>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</si>
  <si>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</si>
  <si>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</si>
  <si>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</si>
  <si>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</si>
  <si>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</si>
  <si>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</si>
  <si>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</si>
  <si>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</si>
  <si>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</si>
  <si>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</si>
  <si>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</si>
  <si>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</si>
  <si>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</si>
  <si>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</si>
  <si>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</si>
  <si>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</si>
  <si>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</si>
  <si>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</si>
  <si>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</si>
  <si>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</si>
  <si>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</si>
  <si>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</si>
  <si>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</si>
  <si>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</si>
  <si>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</si>
  <si>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</si>
  <si>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</si>
  <si>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</si>
  <si>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</si>
  <si>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</si>
  <si>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</si>
  <si>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</si>
  <si>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</si>
  <si>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</si>
  <si>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</si>
  <si>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</si>
  <si>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</si>
  <si>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</si>
  <si>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</si>
  <si>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</si>
  <si>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</si>
  <si>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</si>
  <si>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</si>
  <si>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</si>
  <si>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</si>
  <si>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</si>
  <si>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</si>
  <si>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</si>
  <si>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</si>
  <si>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</si>
  <si>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</si>
  <si>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</si>
  <si>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</si>
  <si>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</si>
  <si>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</si>
  <si>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</si>
  <si>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</si>
  <si>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</si>
  <si>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</si>
  <si>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</si>
  <si>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</si>
  <si>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</si>
  <si>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</si>
  <si>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</si>
  <si>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</si>
  <si>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</si>
  <si>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</si>
  <si>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</si>
  <si>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</si>
  <si>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</si>
  <si>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</si>
  <si>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</si>
  <si>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</si>
  <si>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</si>
  <si>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</si>
  <si>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</si>
  <si>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</si>
  <si>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</si>
  <si>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</si>
  <si>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</si>
  <si>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</si>
  <si>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</si>
  <si>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</si>
  <si>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</si>
  <si>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</si>
  <si>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</si>
  <si>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</si>
  <si>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</si>
  <si>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</si>
  <si>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</si>
  <si>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</si>
  <si>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</si>
  <si>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</si>
  <si>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</si>
  <si>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</si>
  <si>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</si>
  <si>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</si>
  <si>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</si>
  <si>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</si>
  <si>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</si>
  <si>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</si>
  <si>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</si>
  <si>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</si>
  <si>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</si>
  <si>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</si>
  <si>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</si>
  <si>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</si>
  <si>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</si>
  <si>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</si>
  <si>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</si>
  <si>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</si>
  <si>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</si>
  <si>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</si>
  <si>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</si>
  <si>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</si>
  <si>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</si>
  <si>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</si>
  <si>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</si>
  <si>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</si>
  <si>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</si>
  <si>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</si>
  <si>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</si>
  <si>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</si>
  <si>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</si>
  <si>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</si>
  <si>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</si>
  <si>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</si>
  <si>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</si>
  <si>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</si>
  <si>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</si>
  <si>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</si>
  <si>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</si>
  <si>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</si>
  <si>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</si>
  <si>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</si>
  <si>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</si>
  <si>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</si>
  <si>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</si>
  <si>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</si>
  <si>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</si>
  <si>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</si>
  <si>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</si>
  <si>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</si>
  <si>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</si>
  <si>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</si>
  <si>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</si>
  <si>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</si>
  <si>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</si>
  <si>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</si>
  <si>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</si>
  <si>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</si>
  <si>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</si>
  <si>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</si>
  <si>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</si>
  <si>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</si>
  <si>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</si>
  <si>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</si>
  <si>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</si>
  <si>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</si>
  <si>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</si>
  <si>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</si>
  <si>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</si>
  <si>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</si>
  <si>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</si>
  <si>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</si>
  <si>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</si>
  <si>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</si>
  <si>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</si>
  <si>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</si>
  <si>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</si>
  <si>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</si>
  <si>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</si>
  <si>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</si>
  <si>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</si>
  <si>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</si>
  <si>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</si>
  <si>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</si>
  <si>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</si>
  <si>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</si>
  <si>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</si>
  <si>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</si>
  <si>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</si>
  <si>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</si>
  <si>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</si>
  <si>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</si>
  <si>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</si>
  <si>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</si>
  <si>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</si>
  <si>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</si>
  <si>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</si>
  <si>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</si>
  <si>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</si>
  <si>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</si>
  <si>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</si>
  <si>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</si>
  <si>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</si>
  <si>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</si>
  <si>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</si>
  <si>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</si>
  <si>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</si>
  <si>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</si>
  <si>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</si>
  <si>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</si>
  <si>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</si>
  <si>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</si>
  <si>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</si>
  <si>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</si>
  <si>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</si>
  <si>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</si>
  <si>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</si>
  <si>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</si>
  <si>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</si>
  <si>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</si>
  <si>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</si>
  <si>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</si>
  <si>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</si>
  <si>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</si>
  <si>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</si>
  <si>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</si>
  <si>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</si>
  <si>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</si>
  <si>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</si>
  <si>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</si>
  <si>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</si>
  <si>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</si>
  <si>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</si>
  <si>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</si>
  <si>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</si>
  <si>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</si>
  <si>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</si>
  <si>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</si>
  <si>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</si>
  <si>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</si>
  <si>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</si>
  <si>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</si>
  <si>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</si>
  <si>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</si>
  <si>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</si>
  <si>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</si>
  <si>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</si>
  <si>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</si>
  <si>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</si>
  <si>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</si>
  <si>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</si>
  <si>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</si>
  <si>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</si>
  <si>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</si>
  <si>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</si>
  <si>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</si>
  <si>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</si>
  <si>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</si>
  <si>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</si>
  <si>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</si>
  <si>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</si>
  <si>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</si>
  <si>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</si>
  <si>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</si>
  <si>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</si>
  <si>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</si>
  <si>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</si>
  <si>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</si>
  <si>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</si>
  <si>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</si>
  <si>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</si>
  <si>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</si>
  <si>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</si>
  <si>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</si>
  <si>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</si>
  <si>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</si>
  <si>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</si>
  <si>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</si>
  <si>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</si>
  <si>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</si>
  <si>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</si>
  <si>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</si>
  <si>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</si>
  <si>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</si>
  <si>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</si>
  <si>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</si>
  <si>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</si>
  <si>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</si>
  <si>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</si>
  <si>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</si>
  <si>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</si>
  <si>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</si>
  <si>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</si>
  <si>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</si>
  <si>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</si>
  <si>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</si>
  <si>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</si>
  <si>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</si>
  <si>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</si>
  <si>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</si>
  <si>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</si>
  <si>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</si>
  <si>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</si>
  <si>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</si>
  <si>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</si>
  <si>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</si>
  <si>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</si>
  <si>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</si>
  <si>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</si>
  <si>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</si>
  <si>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</si>
  <si>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</si>
  <si>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</si>
  <si>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</si>
  <si>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</si>
  <si>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</si>
  <si>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</si>
  <si>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</si>
  <si>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</si>
  <si>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</si>
  <si>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</si>
  <si>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</si>
  <si>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</si>
  <si>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</si>
  <si>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</si>
  <si>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</si>
  <si>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</si>
  <si>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</si>
  <si>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</si>
  <si>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</si>
  <si>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</si>
  <si>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</si>
  <si>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</si>
  <si>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</si>
  <si>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</si>
  <si>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</si>
  <si>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</si>
  <si>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</si>
  <si>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</si>
  <si>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</si>
  <si>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</si>
  <si>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</si>
  <si>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</si>
  <si>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</si>
  <si>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</si>
  <si>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</si>
  <si>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</si>
  <si>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</si>
  <si>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</si>
  <si>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</si>
  <si>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</si>
  <si>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</si>
  <si>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</si>
  <si>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</si>
  <si>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</si>
  <si>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</si>
  <si>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</si>
  <si>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</si>
  <si>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</si>
  <si>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</si>
  <si>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</si>
  <si>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</si>
  <si>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</si>
  <si>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</si>
  <si>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</si>
  <si>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</si>
  <si>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</si>
  <si>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</si>
  <si>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</si>
  <si>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</si>
  <si>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</si>
  <si>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</si>
  <si>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</si>
  <si>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</si>
  <si>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</si>
  <si>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</si>
  <si>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</si>
  <si>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</si>
  <si>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</si>
  <si>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</si>
  <si>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</si>
  <si>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</si>
  <si>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</si>
  <si>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</si>
  <si>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</si>
  <si>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</si>
  <si>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</si>
  <si>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</si>
  <si>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</si>
  <si>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</si>
  <si>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</si>
  <si>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</si>
  <si>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</si>
  <si>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</si>
  <si>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</si>
  <si>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</si>
  <si>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</si>
  <si>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</si>
  <si>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</si>
  <si>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</si>
  <si>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</si>
  <si>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</si>
  <si>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</si>
  <si>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</si>
  <si>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</si>
  <si>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</si>
  <si>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</si>
  <si>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</si>
  <si>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</si>
  <si>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</si>
  <si>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</si>
  <si>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</si>
  <si>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</si>
  <si>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</si>
  <si>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</si>
  <si>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</si>
  <si>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</si>
  <si>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</si>
  <si>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</si>
  <si>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</si>
  <si>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</si>
  <si>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</si>
  <si>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</si>
  <si>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</si>
  <si>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</si>
  <si>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</si>
  <si>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</si>
  <si>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</si>
  <si>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</si>
  <si>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</si>
  <si>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</si>
  <si>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</si>
  <si>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</si>
  <si>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</si>
  <si>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</si>
  <si>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</si>
  <si>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</si>
  <si>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</si>
  <si>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</si>
  <si>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</si>
  <si>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</si>
  <si>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</si>
  <si>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</si>
  <si>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</si>
  <si>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</si>
  <si>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</si>
  <si>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</si>
  <si>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</si>
  <si>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</si>
  <si>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</si>
  <si>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</si>
  <si>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</si>
  <si>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</si>
  <si>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</si>
  <si>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</si>
  <si>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</si>
  <si>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</si>
  <si>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</si>
  <si>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</si>
  <si>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</si>
  <si>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</si>
  <si>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</si>
  <si>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</si>
  <si>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</si>
  <si>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</si>
  <si>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</si>
  <si>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</si>
  <si>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</si>
  <si>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</si>
  <si>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</si>
  <si>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</si>
  <si>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</si>
  <si>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</si>
  <si>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</si>
  <si>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</si>
  <si>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</si>
  <si>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</si>
  <si>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</si>
  <si>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</si>
  <si>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</si>
  <si>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</si>
  <si>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</si>
  <si>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</si>
  <si>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</si>
  <si>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</si>
  <si>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</si>
  <si>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</si>
  <si>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</si>
  <si>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</si>
  <si>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</si>
  <si>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</si>
  <si>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</si>
  <si>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</si>
  <si>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</si>
  <si>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</si>
  <si>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</si>
  <si>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</si>
  <si>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</si>
  <si>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</si>
  <si>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</si>
  <si>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</si>
  <si>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</si>
  <si>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</si>
  <si>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</si>
  <si>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</si>
  <si>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</si>
  <si>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</si>
  <si>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</si>
  <si>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</si>
  <si>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</si>
  <si>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</si>
  <si>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</si>
  <si>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</si>
  <si>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</si>
  <si>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</si>
  <si>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</si>
  <si>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</si>
  <si>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</si>
  <si>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</si>
  <si>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</si>
  <si>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</si>
  <si>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</si>
  <si>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</si>
  <si>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</si>
  <si>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</si>
  <si>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</si>
  <si>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</si>
  <si>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</si>
  <si>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</si>
  <si>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</si>
  <si>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</si>
  <si>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</si>
  <si>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</si>
  <si>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</si>
  <si>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</si>
  <si>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</si>
  <si>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</si>
  <si>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</si>
  <si>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</si>
  <si>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</si>
  <si>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</si>
  <si>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</si>
  <si>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</si>
  <si>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</si>
  <si>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</si>
  <si>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</si>
  <si>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</si>
  <si>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</si>
  <si>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</si>
  <si>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</si>
  <si>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</si>
  <si>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</si>
  <si>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</si>
  <si>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</si>
  <si>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</si>
  <si>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</si>
  <si>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</si>
  <si>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</si>
  <si>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</si>
  <si>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</si>
  <si>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</si>
  <si>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</si>
  <si>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</si>
  <si>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</si>
  <si>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</si>
  <si>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</si>
  <si>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</si>
  <si>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</si>
  <si>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</si>
  <si>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</si>
  <si>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</si>
  <si>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</si>
  <si>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</si>
  <si>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</si>
  <si>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</si>
  <si>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</si>
  <si>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</si>
  <si>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</si>
  <si>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</si>
  <si>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</si>
  <si>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</si>
  <si>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</si>
  <si>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</si>
  <si>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</si>
  <si>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</si>
  <si>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</si>
  <si>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</si>
  <si>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</si>
  <si>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</si>
  <si>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</si>
  <si>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</si>
  <si>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</si>
  <si>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</si>
  <si>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</si>
  <si>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</si>
  <si>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</si>
  <si>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</si>
  <si>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</si>
  <si>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</si>
  <si>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</si>
  <si>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</si>
  <si>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</si>
  <si>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</si>
  <si>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</si>
  <si>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</si>
  <si>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</si>
  <si>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</si>
  <si>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</si>
  <si>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</si>
  <si>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</si>
  <si>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</si>
  <si>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</si>
  <si>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</si>
  <si>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</si>
  <si>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</si>
  <si>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</si>
  <si>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</si>
  <si>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</si>
  <si>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</si>
  <si>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</si>
  <si>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</si>
  <si>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</si>
  <si>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</si>
  <si>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</si>
  <si>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</si>
  <si>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</si>
  <si>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</si>
  <si>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</si>
  <si>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</si>
  <si>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</si>
  <si>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</si>
  <si>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</si>
  <si>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</si>
  <si>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</si>
  <si>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</si>
  <si>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</si>
  <si>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</si>
  <si>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</si>
  <si>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</si>
  <si>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</si>
  <si>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</si>
  <si>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</si>
  <si>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</si>
  <si>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</si>
  <si>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</si>
  <si>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</si>
  <si>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</si>
  <si>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</si>
  <si>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</si>
  <si>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</si>
  <si>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</si>
  <si>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</si>
  <si>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</si>
  <si>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</si>
  <si>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</si>
  <si>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</si>
  <si>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</si>
  <si>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</si>
  <si>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</si>
  <si>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</si>
  <si>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</si>
  <si>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</si>
  <si>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</si>
  <si>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</si>
  <si>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</si>
  <si>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</si>
  <si>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</si>
  <si>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</si>
  <si>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</si>
  <si>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</si>
  <si>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</si>
  <si>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</si>
  <si>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</si>
  <si>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</si>
  <si>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</si>
  <si>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</si>
  <si>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</si>
  <si>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</si>
  <si>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</si>
  <si>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</si>
  <si>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</si>
  <si>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</si>
  <si>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</si>
  <si>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</si>
  <si>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</si>
  <si>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</si>
  <si>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</si>
  <si>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</si>
  <si>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</si>
  <si>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</si>
  <si>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</si>
  <si>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</si>
  <si>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</si>
  <si>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</si>
  <si>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</si>
  <si>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</si>
  <si>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</si>
  <si>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</si>
  <si>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</si>
  <si>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</si>
  <si>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</si>
  <si>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</si>
  <si>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</si>
  <si>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</si>
  <si>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</si>
  <si>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</si>
  <si>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</si>
  <si>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</si>
  <si>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</si>
  <si>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</si>
  <si>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</si>
  <si>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</si>
  <si>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</si>
  <si>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</si>
  <si>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</si>
  <si>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</si>
  <si>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</si>
  <si>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</si>
  <si>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</si>
  <si>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</si>
  <si>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</si>
  <si>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</si>
  <si>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</si>
  <si>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</si>
  <si>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</si>
  <si>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</si>
  <si>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</si>
  <si>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</si>
  <si>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</si>
  <si>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</si>
  <si>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</si>
  <si>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</si>
  <si>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</si>
  <si>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</si>
  <si>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</si>
  <si>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</si>
  <si>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</si>
  <si>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</si>
  <si>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</si>
  <si>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</si>
  <si>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</si>
  <si>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</si>
  <si>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</si>
  <si>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</si>
  <si>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</si>
  <si>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</si>
  <si>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</si>
  <si>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</si>
  <si>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</si>
  <si>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</si>
  <si>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</si>
  <si>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</si>
  <si>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</si>
  <si>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</si>
  <si>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</si>
  <si>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</si>
  <si>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</si>
  <si>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</si>
  <si>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</si>
  <si>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</si>
  <si>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</si>
  <si>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</si>
  <si>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</si>
  <si>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</si>
  <si>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</si>
  <si>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</si>
  <si>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</si>
  <si>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</si>
  <si>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</si>
  <si>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</si>
  <si>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</si>
  <si>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</si>
  <si>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</si>
  <si>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</si>
  <si>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</si>
  <si>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</si>
  <si>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</si>
  <si>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</si>
  <si>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</si>
  <si>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</si>
  <si>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</si>
  <si>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</si>
  <si>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</si>
  <si>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</si>
  <si>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</si>
  <si>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</si>
  <si>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</si>
  <si>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</si>
  <si>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</si>
  <si>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</si>
  <si>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</si>
  <si>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</si>
  <si>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</si>
  <si>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</si>
  <si>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</si>
  <si>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</si>
  <si>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</si>
  <si>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</si>
  <si>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</si>
  <si>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</si>
  <si>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</si>
  <si>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</si>
  <si>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</si>
  <si>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</si>
  <si>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</si>
  <si>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</si>
  <si>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</si>
  <si>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</si>
  <si>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</si>
  <si>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</si>
  <si>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</si>
  <si>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</si>
  <si>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</si>
  <si>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</si>
  <si>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</si>
  <si>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</si>
  <si>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</si>
  <si>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</si>
  <si>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</si>
  <si>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</si>
  <si>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</si>
  <si>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</si>
  <si>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</si>
  <si>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</si>
  <si>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</si>
  <si>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</si>
  <si>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</si>
  <si>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</si>
  <si>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</si>
  <si>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</si>
  <si>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</si>
  <si>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</si>
  <si>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</si>
  <si>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</si>
  <si>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</si>
  <si>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</si>
  <si>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</si>
  <si>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</si>
  <si>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</si>
  <si>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</si>
  <si>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</si>
  <si>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</si>
  <si>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</si>
  <si>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</si>
  <si>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</si>
  <si>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</si>
  <si>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</si>
  <si>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</si>
  <si>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</si>
  <si>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</si>
  <si>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</si>
  <si>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</si>
  <si>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</si>
  <si>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</si>
  <si>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</si>
  <si>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</si>
  <si>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</si>
  <si>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</si>
  <si>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</si>
  <si>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</si>
  <si>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</si>
  <si>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</si>
  <si>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</si>
  <si>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</si>
  <si>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</si>
  <si>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</si>
  <si>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</si>
  <si>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</si>
  <si>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</si>
  <si>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</si>
  <si>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</si>
  <si>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</si>
  <si>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</si>
  <si>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</si>
  <si>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</si>
  <si>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</si>
  <si>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</si>
  <si>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</si>
  <si>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</si>
  <si>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</si>
  <si>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</si>
  <si>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</si>
  <si>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</si>
  <si>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</si>
  <si>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</si>
  <si>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</si>
  <si>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</si>
  <si>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</si>
  <si>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</si>
  <si>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</si>
  <si>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</si>
  <si>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</si>
  <si>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</si>
  <si>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</si>
  <si>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</si>
  <si>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</si>
  <si>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</si>
  <si>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</si>
  <si>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</si>
  <si>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</si>
  <si>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</si>
  <si>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</si>
  <si>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</si>
  <si>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</si>
  <si>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</si>
  <si>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</si>
  <si>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</si>
  <si>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</si>
  <si>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</si>
  <si>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</si>
  <si>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</si>
  <si>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</si>
  <si>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</si>
  <si>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</si>
  <si>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</si>
  <si>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</si>
  <si>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</si>
  <si>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</si>
  <si>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</si>
  <si>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</si>
  <si>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</si>
  <si>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</si>
  <si>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</si>
  <si>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</si>
  <si>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</si>
  <si>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</si>
  <si>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</si>
  <si>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</si>
  <si>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</si>
  <si>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</si>
  <si>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</si>
  <si>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</si>
  <si>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</si>
  <si>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</si>
  <si>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</si>
  <si>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</si>
  <si>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</si>
  <si>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</si>
  <si>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</si>
  <si>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</si>
  <si>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</si>
  <si>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</si>
  <si>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</si>
  <si>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</si>
  <si>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</si>
  <si>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</si>
  <si>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</si>
  <si>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</si>
  <si>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</si>
  <si>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</si>
  <si>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</si>
  <si>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</si>
  <si>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</si>
  <si>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</si>
  <si>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</si>
  <si>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</si>
  <si>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</si>
  <si>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</si>
  <si>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</si>
  <si>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</si>
  <si>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</si>
  <si>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</si>
  <si>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</si>
  <si>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</si>
  <si>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</si>
  <si>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</si>
  <si>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</si>
  <si>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</si>
  <si>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</si>
  <si>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</si>
  <si>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</si>
  <si>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</si>
  <si>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</si>
  <si>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</si>
  <si>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</si>
  <si>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</si>
  <si>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</si>
  <si>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</si>
  <si>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</si>
  <si>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</si>
  <si>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</si>
  <si>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</si>
  <si>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</si>
  <si>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</si>
  <si>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</si>
  <si>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</si>
  <si>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</si>
  <si>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</si>
  <si>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</si>
  <si>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</si>
  <si>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</si>
  <si>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</si>
  <si>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</si>
  <si>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</si>
  <si>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</si>
  <si>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</si>
  <si>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</si>
  <si>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</si>
  <si>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</si>
  <si>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</si>
  <si>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</si>
  <si>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</si>
  <si>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</si>
  <si>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</si>
  <si>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</si>
  <si>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</si>
  <si>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</si>
  <si>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</si>
  <si>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</si>
  <si>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</si>
  <si>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</si>
  <si>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</si>
  <si>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</si>
  <si>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</si>
  <si>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</si>
  <si>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</si>
  <si>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</si>
  <si>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</si>
  <si>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</si>
  <si>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</si>
  <si>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</si>
  <si>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</si>
  <si>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</si>
  <si>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</si>
  <si>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</si>
  <si>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</si>
  <si>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</si>
  <si>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</si>
  <si>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</si>
  <si>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</si>
  <si>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</si>
  <si>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</si>
  <si>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</si>
  <si>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</si>
  <si>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</si>
  <si>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</si>
  <si>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</si>
  <si>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</si>
  <si>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</si>
  <si>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</si>
  <si>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</si>
  <si>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</si>
  <si>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</si>
  <si>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</si>
  <si>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</si>
  <si>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</si>
  <si>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</si>
  <si>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</si>
  <si>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</si>
  <si>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</si>
  <si>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</si>
  <si>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</si>
  <si>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</si>
  <si>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</si>
  <si>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</si>
  <si>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</si>
  <si>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</si>
  <si>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</si>
  <si>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</si>
  <si>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</si>
  <si>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</si>
  <si>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</si>
  <si>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</si>
  <si>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</si>
  <si>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</si>
  <si>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</si>
  <si>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</si>
  <si>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</si>
  <si>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</si>
  <si>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</si>
  <si>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</si>
  <si>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</si>
  <si>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</si>
  <si>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</si>
  <si>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</si>
  <si>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</si>
  <si>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</si>
  <si>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</si>
  <si>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</si>
  <si>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</si>
  <si>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</si>
  <si>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</si>
  <si>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</si>
  <si>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</si>
  <si>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</si>
  <si>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</si>
  <si>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</si>
  <si>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</si>
  <si>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</si>
  <si>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</si>
  <si>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</si>
  <si>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</si>
  <si>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</si>
  <si>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</si>
  <si>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</si>
  <si>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</si>
  <si>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</si>
  <si>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</si>
  <si>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</si>
  <si>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</si>
  <si>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</si>
  <si>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</si>
  <si>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</si>
  <si>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</si>
  <si>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</si>
  <si>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</si>
  <si>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</si>
  <si>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</si>
  <si>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</si>
  <si>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</si>
  <si>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</si>
  <si>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</si>
  <si>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</si>
  <si>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</si>
  <si>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</si>
  <si>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</si>
  <si>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</si>
  <si>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</si>
  <si>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</si>
  <si>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</si>
  <si>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</si>
  <si>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</si>
  <si>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</si>
  <si>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</si>
  <si>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</si>
  <si>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</si>
  <si>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</si>
  <si>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</si>
  <si>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</si>
  <si>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</si>
  <si>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</si>
  <si>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</si>
  <si>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</si>
  <si>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</si>
  <si>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</si>
  <si>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</si>
  <si>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</si>
  <si>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</si>
  <si>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</si>
  <si>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</si>
  <si>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</si>
  <si>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</si>
  <si>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</si>
  <si>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</si>
  <si>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</si>
  <si>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</si>
  <si>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</si>
  <si>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</si>
  <si>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</si>
  <si>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</si>
  <si>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</si>
  <si>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</si>
  <si>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</si>
  <si>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</si>
  <si>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</si>
  <si>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</si>
  <si>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</si>
  <si>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</si>
  <si>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</si>
  <si>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</si>
  <si>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</si>
  <si>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</si>
  <si>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</si>
  <si>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</si>
  <si>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</si>
  <si>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</si>
  <si>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</si>
  <si>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</si>
  <si>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</si>
  <si>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</si>
  <si>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</si>
  <si>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</si>
  <si>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</si>
  <si>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</si>
  <si>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</si>
  <si>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</si>
  <si>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</si>
  <si>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</si>
  <si>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</si>
  <si>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</si>
  <si>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</si>
  <si>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</si>
  <si>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</si>
  <si>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</si>
  <si>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</si>
  <si>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</si>
  <si>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</si>
  <si>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</si>
  <si>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</si>
  <si>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</si>
  <si>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</si>
  <si>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</si>
  <si>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</si>
  <si>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</si>
  <si>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</si>
  <si>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</si>
  <si>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</si>
  <si>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</si>
  <si>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</si>
  <si>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</si>
  <si>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</si>
  <si>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</si>
  <si>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</si>
  <si>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</si>
  <si>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</si>
  <si>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</si>
  <si>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</si>
  <si>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</si>
  <si>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</si>
  <si>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</si>
  <si>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</si>
  <si>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</si>
  <si>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</si>
  <si>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</si>
  <si>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</si>
  <si>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</si>
  <si>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</si>
  <si>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</si>
  <si>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</si>
  <si>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</si>
  <si>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</si>
  <si>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</si>
  <si>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</si>
  <si>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</si>
  <si>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</si>
  <si>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</si>
  <si>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</si>
  <si>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</si>
  <si>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</si>
  <si>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</si>
  <si>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</si>
  <si>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</si>
  <si>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</si>
  <si>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</si>
  <si>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</si>
  <si>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</si>
  <si>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</si>
  <si>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</si>
  <si>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</si>
  <si>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</si>
  <si>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</si>
  <si>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</si>
  <si>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</si>
  <si>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</si>
  <si>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</si>
  <si>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</si>
  <si>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</si>
  <si>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</si>
  <si>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</si>
  <si>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</si>
  <si>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</si>
  <si>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</si>
  <si>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</si>
  <si>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</si>
  <si>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</si>
  <si>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</si>
  <si>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</si>
  <si>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</si>
  <si>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</si>
  <si>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</si>
  <si>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</si>
  <si>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</si>
  <si>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</si>
  <si>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</si>
  <si>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</si>
  <si>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</si>
  <si>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</si>
  <si>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</si>
  <si>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</si>
  <si>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</si>
  <si>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</si>
  <si>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</si>
  <si>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</si>
  <si>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</si>
  <si>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</si>
  <si>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</si>
  <si>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</si>
  <si>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</si>
  <si>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</si>
  <si>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</si>
  <si>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</si>
  <si>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</si>
  <si>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</si>
  <si>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</si>
  <si>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</si>
  <si>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</si>
  <si>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</si>
  <si>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</si>
  <si>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</si>
  <si>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</si>
  <si>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</si>
  <si>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</si>
  <si>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</si>
  <si>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</si>
  <si>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</si>
  <si>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</si>
  <si>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</si>
  <si>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</si>
  <si>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</si>
  <si>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</si>
  <si>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</si>
  <si>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</si>
  <si>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</si>
  <si>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</si>
  <si>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</si>
  <si>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</si>
  <si>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</si>
  <si>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</si>
  <si>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</si>
  <si>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</si>
  <si>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</si>
  <si>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</si>
  <si>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</si>
  <si>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</si>
  <si>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</si>
  <si>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</si>
  <si>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</si>
  <si>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</si>
  <si>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</si>
  <si>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</si>
  <si>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</si>
  <si>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</si>
  <si>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</si>
  <si>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</si>
  <si>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</si>
  <si>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</si>
  <si>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</si>
  <si>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</si>
  <si>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</si>
  <si>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</si>
  <si>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</si>
  <si>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</si>
  <si>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</si>
  <si>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</si>
  <si>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</si>
  <si>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</si>
  <si>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</si>
  <si>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</si>
  <si>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</si>
  <si>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</si>
  <si>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</si>
  <si>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</si>
  <si>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</si>
  <si>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</si>
  <si>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</si>
  <si>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</si>
  <si>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</si>
  <si>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</si>
  <si>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</si>
  <si>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</si>
  <si>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</si>
  <si>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</si>
  <si>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</si>
  <si>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</si>
  <si>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</si>
  <si>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</si>
  <si>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</si>
  <si>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</si>
  <si>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</si>
  <si>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</si>
  <si>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</si>
  <si>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</si>
  <si>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</si>
  <si>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</si>
  <si>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</si>
  <si>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</si>
  <si>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</si>
  <si>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</si>
  <si>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</si>
  <si>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</si>
  <si>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</si>
  <si>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</si>
  <si>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</si>
  <si>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</si>
  <si>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</si>
  <si>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</si>
  <si>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</si>
  <si>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</si>
  <si>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</si>
  <si>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</si>
  <si>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</si>
  <si>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</si>
  <si>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</si>
  <si>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</si>
  <si>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</si>
  <si>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</si>
  <si>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</si>
  <si>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</si>
  <si>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</si>
  <si>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</si>
  <si>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</si>
  <si>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</si>
  <si>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</si>
  <si>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</si>
  <si>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</si>
  <si>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</si>
  <si>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</si>
  <si>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</si>
  <si>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</si>
  <si>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</si>
  <si>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</si>
  <si>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</si>
  <si>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</si>
  <si>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</si>
  <si>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</si>
  <si>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</si>
  <si>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</si>
  <si>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</si>
  <si>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</si>
  <si>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</si>
  <si>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</si>
  <si>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</si>
  <si>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</si>
  <si>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</si>
  <si>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</si>
  <si>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</si>
  <si>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</si>
  <si>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</si>
  <si>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</si>
  <si>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</si>
  <si>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</si>
  <si>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</si>
  <si>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</si>
  <si>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</si>
  <si>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</si>
  <si>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</si>
  <si>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</si>
  <si>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</si>
  <si>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</si>
  <si>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</si>
  <si>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</si>
  <si>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</si>
  <si>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</si>
  <si>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</si>
  <si>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</si>
  <si>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</si>
  <si>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</si>
  <si>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</si>
  <si>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</si>
  <si>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</si>
  <si>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</si>
  <si>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</si>
  <si>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</si>
  <si>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</si>
  <si>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</si>
  <si>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</si>
  <si>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</si>
  <si>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</si>
  <si>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</si>
  <si>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</si>
  <si>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</si>
  <si>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</si>
  <si>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</si>
  <si>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</si>
  <si>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</si>
  <si>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</si>
  <si>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</si>
  <si>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</si>
  <si>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</si>
  <si>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</si>
  <si>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</si>
  <si>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</si>
  <si>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</si>
  <si>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</si>
  <si>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</si>
  <si>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</si>
  <si>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</si>
  <si>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</si>
  <si>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</si>
  <si>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</si>
  <si>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</si>
  <si>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</si>
  <si>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</si>
  <si>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</si>
  <si>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</si>
  <si>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</si>
  <si>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</si>
  <si>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</si>
  <si>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</si>
  <si>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</si>
  <si>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</si>
  <si>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</si>
  <si>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</si>
  <si>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</si>
  <si>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</si>
  <si>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</si>
  <si>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</si>
  <si>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</si>
  <si>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</si>
  <si>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</si>
  <si>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</si>
  <si>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</si>
  <si>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</si>
  <si>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</si>
  <si>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</si>
  <si>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</si>
  <si>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</si>
  <si>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</si>
  <si>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</si>
  <si>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</si>
  <si>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</si>
  <si>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</si>
  <si>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</si>
  <si>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</si>
  <si>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</si>
  <si>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</si>
  <si>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</si>
  <si>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</si>
  <si>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</si>
  <si>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</si>
  <si>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</si>
  <si>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</si>
  <si>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</si>
  <si>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</si>
  <si>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</si>
  <si>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</si>
  <si>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</si>
  <si>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</si>
  <si>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</si>
  <si>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</si>
  <si>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</si>
  <si>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</si>
  <si>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</si>
  <si>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</si>
  <si>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</si>
  <si>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</si>
  <si>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</si>
  <si>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</si>
  <si>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</si>
  <si>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</si>
  <si>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</si>
  <si>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</si>
  <si>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</si>
  <si>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</si>
  <si>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</si>
  <si>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</si>
  <si>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</si>
  <si>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</si>
  <si>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</si>
  <si>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</si>
  <si>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</si>
  <si>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</si>
  <si>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</si>
  <si>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</si>
  <si>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</si>
  <si>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</si>
  <si>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</si>
  <si>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</si>
  <si>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</si>
  <si>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</si>
  <si>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</si>
  <si>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</si>
  <si>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</si>
  <si>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</si>
  <si>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</si>
  <si>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</si>
  <si>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</si>
  <si>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</si>
  <si>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</si>
  <si>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</si>
  <si>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</si>
  <si>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</si>
  <si>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</si>
  <si>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</si>
  <si>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</si>
  <si>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</si>
  <si>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</si>
  <si>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</si>
  <si>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</si>
  <si>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</si>
  <si>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</si>
  <si>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</si>
  <si>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</si>
  <si>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</si>
  <si>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</si>
  <si>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</si>
  <si>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</si>
  <si>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</si>
  <si>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</si>
  <si>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</si>
  <si>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</si>
  <si>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</si>
  <si>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</si>
  <si>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</si>
  <si>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</si>
  <si>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</si>
  <si>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</si>
  <si>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</si>
  <si>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</si>
  <si>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</si>
  <si>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</si>
  <si>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</si>
  <si>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</si>
  <si>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</si>
  <si>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</si>
  <si>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</si>
  <si>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</si>
  <si>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</si>
  <si>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</si>
  <si>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</si>
  <si>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</si>
  <si>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</si>
  <si>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</si>
  <si>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</si>
  <si>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</si>
  <si>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</si>
  <si>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</si>
  <si>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</si>
  <si>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</si>
  <si>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</si>
  <si>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</si>
  <si>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</si>
  <si>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</si>
  <si>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</si>
  <si>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</si>
  <si>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</si>
  <si>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</si>
  <si>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</si>
  <si>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</si>
  <si>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</si>
  <si>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</si>
  <si>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</si>
  <si>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</si>
  <si>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</si>
  <si>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</si>
  <si>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</si>
  <si>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</si>
  <si>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</si>
  <si>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</si>
  <si>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</si>
  <si>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</si>
  <si>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</si>
  <si>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</si>
  <si>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</si>
  <si>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</si>
  <si>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</si>
  <si>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</si>
  <si>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</si>
  <si>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</si>
  <si>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</si>
  <si>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</si>
  <si>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</si>
  <si>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</si>
  <si>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</si>
  <si>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</si>
  <si>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</si>
  <si>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</si>
  <si>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</si>
  <si>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</si>
  <si>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</si>
  <si>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</si>
  <si>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</si>
  <si>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</si>
  <si>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</si>
  <si>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</si>
  <si>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</si>
  <si>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</si>
  <si>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</si>
  <si>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</si>
  <si>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</si>
  <si>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</si>
  <si>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</si>
  <si>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</si>
  <si>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</si>
  <si>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</si>
  <si>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</si>
  <si>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</si>
  <si>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</si>
  <si>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</si>
  <si>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</si>
  <si>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</si>
  <si>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</si>
  <si>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</si>
  <si>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</si>
  <si>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</si>
  <si>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</si>
  <si>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</si>
  <si>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</si>
  <si>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</si>
  <si>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</si>
  <si>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</si>
  <si>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</si>
  <si>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</si>
  <si>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</si>
  <si>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</si>
  <si>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</si>
  <si>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</si>
  <si>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</si>
  <si>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</si>
  <si>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</si>
  <si>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</si>
  <si>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</si>
  <si>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</si>
  <si>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</si>
  <si>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</si>
  <si>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</si>
  <si>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</si>
  <si>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</si>
  <si>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</si>
  <si>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</si>
  <si>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</si>
  <si>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</si>
  <si>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</si>
  <si>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</si>
  <si>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</si>
  <si>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</si>
  <si>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</si>
  <si>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</si>
  <si>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</si>
  <si>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</si>
  <si>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</si>
  <si>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</si>
  <si>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</si>
  <si>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</si>
  <si>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</si>
  <si>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</si>
  <si>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</si>
  <si>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</si>
  <si>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</si>
  <si>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</si>
  <si>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</si>
  <si>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</si>
  <si>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</si>
  <si>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</si>
  <si>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</si>
  <si>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</si>
  <si>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</si>
  <si>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</si>
  <si>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</si>
  <si>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</si>
  <si>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</si>
  <si>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</si>
  <si>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</si>
  <si>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</si>
  <si>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</si>
  <si>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</si>
  <si>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</si>
  <si>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</si>
  <si>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</si>
  <si>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</si>
  <si>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</si>
  <si>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</si>
  <si>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</si>
  <si>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</si>
  <si>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</si>
  <si>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</si>
  <si>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</si>
  <si>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</si>
  <si>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</si>
  <si>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</si>
  <si>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</si>
  <si>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</si>
  <si>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</si>
  <si>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</si>
  <si>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</si>
  <si>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</si>
  <si>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</si>
  <si>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</si>
  <si>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</si>
  <si>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</si>
  <si>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</si>
  <si>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</si>
  <si>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</si>
  <si>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</si>
  <si>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</si>
  <si>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</si>
  <si>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</si>
  <si>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</si>
  <si>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</si>
  <si>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</si>
  <si>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</si>
  <si>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</si>
  <si>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</si>
  <si>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</si>
  <si>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</si>
  <si>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</si>
  <si>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</si>
  <si>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</si>
  <si>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</si>
  <si>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</si>
  <si>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</si>
  <si>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</si>
  <si>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</si>
  <si>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</si>
  <si>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</si>
  <si>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</si>
  <si>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</si>
  <si>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</si>
  <si>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</si>
  <si>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</si>
  <si>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</si>
  <si>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</si>
  <si>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</si>
  <si>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</si>
  <si>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</si>
  <si>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</si>
  <si>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</si>
  <si>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</si>
  <si>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</si>
  <si>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</si>
  <si>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</si>
  <si>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</si>
  <si>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</si>
  <si>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</si>
  <si>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</si>
  <si>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</si>
  <si>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</si>
  <si>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</si>
  <si>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</si>
  <si>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</si>
  <si>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</si>
  <si>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</si>
  <si>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</si>
  <si>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</si>
  <si>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</si>
  <si>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</si>
  <si>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</si>
  <si>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</si>
  <si>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</si>
  <si>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</si>
  <si>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</si>
  <si>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</si>
  <si>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</si>
  <si>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</si>
  <si>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</si>
  <si>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</si>
  <si>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</si>
  <si>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</si>
  <si>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</si>
  <si>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</si>
  <si>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</si>
  <si>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</si>
  <si>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</si>
  <si>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</si>
  <si>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</si>
  <si>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</si>
  <si>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</si>
  <si>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</si>
  <si>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</si>
  <si>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</si>
  <si>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</si>
  <si>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</si>
  <si>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</si>
  <si>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</si>
  <si>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</si>
  <si>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</si>
  <si>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</si>
  <si>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</si>
  <si>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</si>
  <si>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</si>
  <si>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</si>
  <si>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</si>
  <si>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</si>
  <si>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</si>
  <si>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</si>
  <si>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</si>
  <si>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</si>
  <si>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</si>
  <si>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</si>
  <si>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</si>
  <si>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</si>
  <si>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</si>
  <si>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</si>
  <si>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</si>
  <si>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</si>
  <si>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</si>
  <si>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</si>
  <si>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</si>
  <si>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</si>
  <si>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</si>
  <si>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</si>
  <si>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</si>
  <si>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</si>
  <si>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</si>
  <si>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</si>
  <si>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</si>
  <si>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</si>
  <si>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</si>
  <si>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</si>
  <si>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</si>
  <si>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</si>
  <si>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</si>
  <si>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</si>
  <si>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</si>
  <si>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</si>
  <si>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</si>
  <si>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</si>
  <si>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</si>
  <si>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</si>
  <si>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</si>
  <si>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</si>
  <si>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</si>
  <si>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</si>
  <si>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</si>
  <si>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</si>
  <si>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</si>
  <si>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</si>
  <si>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</si>
  <si>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</si>
  <si>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</si>
  <si>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</si>
  <si>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</si>
  <si>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</si>
  <si>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</si>
  <si>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</si>
  <si>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</si>
  <si>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</si>
  <si>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</si>
  <si>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</si>
  <si>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</si>
  <si>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</si>
  <si>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</si>
  <si>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</si>
  <si>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</si>
  <si>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</si>
  <si>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</si>
  <si>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</si>
  <si>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</si>
  <si>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</si>
  <si>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</si>
  <si>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</si>
  <si>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</si>
  <si>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</si>
  <si>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</si>
  <si>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</si>
  <si>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</si>
  <si>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</si>
  <si>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</si>
  <si>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</si>
  <si>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</si>
  <si>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</si>
  <si>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</si>
  <si>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</si>
  <si>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</si>
  <si>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</si>
  <si>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</si>
  <si>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</si>
  <si>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</si>
  <si>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</si>
  <si>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</si>
  <si>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</si>
  <si>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</si>
  <si>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</si>
  <si>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</si>
  <si>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</si>
  <si>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</si>
  <si>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</si>
  <si>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</si>
  <si>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</si>
  <si>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</si>
  <si>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</si>
  <si>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</si>
  <si>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</si>
  <si>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</si>
  <si>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</si>
  <si>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</si>
  <si>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</si>
  <si>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</si>
  <si>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</si>
  <si>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</si>
  <si>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</si>
  <si>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</si>
  <si>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</si>
  <si>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</si>
  <si>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</si>
  <si>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</si>
  <si>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</si>
  <si>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</si>
  <si>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</si>
  <si>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</si>
  <si>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</si>
  <si>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</si>
  <si>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</si>
  <si>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</si>
  <si>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</si>
  <si>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</si>
  <si>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</si>
  <si>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</si>
  <si>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</si>
  <si>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</si>
  <si>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</si>
  <si>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</si>
  <si>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</si>
  <si>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</si>
  <si>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</si>
  <si>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</si>
  <si>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</si>
  <si>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</si>
  <si>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</si>
  <si>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</si>
  <si>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</si>
  <si>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</si>
  <si>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</si>
  <si>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</si>
  <si>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</si>
  <si>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</si>
  <si>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</si>
  <si>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</si>
  <si>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</si>
  <si>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</si>
  <si>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</si>
  <si>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</si>
  <si>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</si>
  <si>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</si>
  <si>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</si>
  <si>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</si>
  <si>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</si>
  <si>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</si>
  <si>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</si>
  <si>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</si>
  <si>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</si>
  <si>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</si>
  <si>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</si>
  <si>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</si>
  <si>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</si>
  <si>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</si>
  <si>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</si>
  <si>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</si>
  <si>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</si>
  <si>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</si>
  <si>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</si>
  <si>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</si>
  <si>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</si>
  <si>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</si>
  <si>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</si>
  <si>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</si>
  <si>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</si>
  <si>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</si>
  <si>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</si>
  <si>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</si>
  <si>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</si>
  <si>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</si>
  <si>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</si>
  <si>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</si>
  <si>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</si>
  <si>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</si>
  <si>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</si>
  <si>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</si>
  <si>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</si>
  <si>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</si>
  <si>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</si>
  <si>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</si>
  <si>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</si>
  <si>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</si>
  <si>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</si>
  <si>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</si>
  <si>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</si>
  <si>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</si>
  <si>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</si>
  <si>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</si>
  <si>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</si>
  <si>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</si>
  <si>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</si>
  <si>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</si>
  <si>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</si>
  <si>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</si>
  <si>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</si>
  <si>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</si>
  <si>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</si>
  <si>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</si>
  <si>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</si>
  <si>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</si>
  <si>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</si>
  <si>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</si>
  <si>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</si>
  <si>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</si>
  <si>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</si>
  <si>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</si>
  <si>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</si>
  <si>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</si>
  <si>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</si>
  <si>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</si>
  <si>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</si>
  <si>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</si>
  <si>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</si>
  <si>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</si>
  <si>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</si>
  <si>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</si>
  <si>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</si>
  <si>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</si>
  <si>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</si>
  <si>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</si>
  <si>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</si>
  <si>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</si>
  <si>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</si>
  <si>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</si>
  <si>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</si>
  <si>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</si>
  <si>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</si>
  <si>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</si>
  <si>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</si>
  <si>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</si>
  <si>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</si>
  <si>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</si>
  <si>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</si>
  <si>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</si>
  <si>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</si>
  <si>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</si>
  <si>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</si>
  <si>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</si>
  <si>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</si>
  <si>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</si>
  <si>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</si>
  <si>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</si>
  <si>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</si>
  <si>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</si>
  <si>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</si>
  <si>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</si>
  <si>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</si>
  <si>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</si>
  <si>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</si>
  <si>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</si>
  <si>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</si>
  <si>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</si>
  <si>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</si>
  <si>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</si>
  <si>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</si>
  <si>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</si>
  <si>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</si>
  <si>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</si>
  <si>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</si>
  <si>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</si>
  <si>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</si>
  <si>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</si>
  <si>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</si>
  <si>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</si>
  <si>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</si>
  <si>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</si>
  <si>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</si>
  <si>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</si>
  <si>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</si>
  <si>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</si>
  <si>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</si>
  <si>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</si>
  <si>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</si>
  <si>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</si>
  <si>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</si>
  <si>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</si>
  <si>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</si>
  <si>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</si>
  <si>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</si>
  <si>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</si>
  <si>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</si>
  <si>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</si>
  <si>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</si>
  <si>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</si>
  <si>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</si>
  <si>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</si>
  <si>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</si>
  <si>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</si>
  <si>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</si>
  <si>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</si>
  <si>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</si>
  <si>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</si>
  <si>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</si>
  <si>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</si>
  <si>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</si>
  <si>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</si>
  <si>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</si>
  <si>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</si>
  <si>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</si>
  <si>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</si>
  <si>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</si>
  <si>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</si>
  <si>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</si>
  <si>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</si>
  <si>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</si>
  <si>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</si>
  <si>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</si>
  <si>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</si>
  <si>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</si>
  <si>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</si>
  <si>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</si>
  <si>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</si>
  <si>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</si>
  <si>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</si>
  <si>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</si>
  <si>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</si>
  <si>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</si>
  <si>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</si>
  <si>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</si>
  <si>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</si>
  <si>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</si>
  <si>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</si>
  <si>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</si>
  <si>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</si>
  <si>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</si>
  <si>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</si>
  <si>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</si>
  <si>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</si>
  <si>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</si>
  <si>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</si>
  <si>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</si>
  <si>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</si>
  <si>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</si>
  <si>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</si>
  <si>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</si>
  <si>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</si>
  <si>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</si>
  <si>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</si>
  <si>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</si>
  <si>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</si>
  <si>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</si>
  <si>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</si>
  <si>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</si>
  <si>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</si>
  <si>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</si>
  <si>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</si>
  <si>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</si>
  <si>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</si>
  <si>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</si>
  <si>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</si>
  <si>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</si>
  <si>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</si>
  <si>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</si>
  <si>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</si>
  <si>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</si>
  <si>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</si>
  <si>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</si>
  <si>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</si>
  <si>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</si>
  <si>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</si>
  <si>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</si>
  <si>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</si>
  <si>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</si>
  <si>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</si>
  <si>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</si>
  <si>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</si>
  <si>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</si>
  <si>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</si>
  <si>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</si>
  <si>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</si>
  <si>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</si>
  <si>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</si>
  <si>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</si>
  <si>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</si>
  <si>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</si>
  <si>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</si>
  <si>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</si>
  <si>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</si>
  <si>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</si>
  <si>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</si>
  <si>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</si>
  <si>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</si>
  <si>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</si>
  <si>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</si>
  <si>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</si>
  <si>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</si>
  <si>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</si>
  <si>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</si>
  <si>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</si>
  <si>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</si>
  <si>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</si>
  <si>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</si>
  <si>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</si>
  <si>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</si>
  <si>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</si>
  <si>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</si>
  <si>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</si>
  <si>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</si>
  <si>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</si>
  <si>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</si>
  <si>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</si>
  <si>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</si>
  <si>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</si>
  <si>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</si>
  <si>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</si>
  <si>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</si>
  <si>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</si>
  <si>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</si>
  <si>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</si>
  <si>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</si>
  <si>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</si>
  <si>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</si>
  <si>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</si>
  <si>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</si>
  <si>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</si>
  <si>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</si>
  <si>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</si>
  <si>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</si>
  <si>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</si>
  <si>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</si>
  <si>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</si>
  <si>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</si>
  <si>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</si>
  <si>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</si>
  <si>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</si>
  <si>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</si>
  <si>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</si>
  <si>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</si>
  <si>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</si>
  <si>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</si>
  <si>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</si>
  <si>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</si>
  <si>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</si>
  <si>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</si>
  <si>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</si>
  <si>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</si>
  <si>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</si>
  <si>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</si>
  <si>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</si>
  <si>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</si>
  <si>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</si>
  <si>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</si>
  <si>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</si>
  <si>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</si>
  <si>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</si>
  <si>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</si>
  <si>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</si>
  <si>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</si>
  <si>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</si>
  <si>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</si>
  <si>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</si>
  <si>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</si>
  <si>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</si>
  <si>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</si>
  <si>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</si>
  <si>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</si>
  <si>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</si>
  <si>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</si>
  <si>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</si>
  <si>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</si>
  <si>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</si>
  <si>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</si>
  <si>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</si>
  <si>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</si>
  <si>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</si>
  <si>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</si>
  <si>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</si>
  <si>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</si>
  <si>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</si>
  <si>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</si>
  <si>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</si>
  <si>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</si>
  <si>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</si>
  <si>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</si>
  <si>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</si>
  <si>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</si>
  <si>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</si>
  <si>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</si>
  <si>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</si>
  <si>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</si>
  <si>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</si>
  <si>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</si>
  <si>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</si>
  <si>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</si>
  <si>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</si>
  <si>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</si>
  <si>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</si>
  <si>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</si>
  <si>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</si>
  <si>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</si>
  <si>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</si>
  <si>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</si>
  <si>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</si>
  <si>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</si>
  <si>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</si>
  <si>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</si>
  <si>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</si>
  <si>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</si>
  <si>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</si>
  <si>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</si>
  <si>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</si>
  <si>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</si>
  <si>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</si>
  <si>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</si>
  <si>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</si>
  <si>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</si>
  <si>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</si>
  <si>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</si>
  <si>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</si>
  <si>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</si>
  <si>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</si>
  <si>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</si>
  <si>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</si>
  <si>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</si>
  <si>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</si>
  <si>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</si>
  <si>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</si>
  <si>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</si>
  <si>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</si>
  <si>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</si>
  <si>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</si>
  <si>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</si>
  <si>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</si>
  <si>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</si>
  <si>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</si>
  <si>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</si>
  <si>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</si>
  <si>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</si>
  <si>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</si>
  <si>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</si>
  <si>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</si>
  <si>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</si>
  <si>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</si>
  <si>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</si>
  <si>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</si>
  <si>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</si>
  <si>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</si>
  <si>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</si>
  <si>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</si>
  <si>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</si>
  <si>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</si>
  <si>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</si>
  <si>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</si>
  <si>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</si>
  <si>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</si>
  <si>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</si>
  <si>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</si>
  <si>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</si>
  <si>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</si>
  <si>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</si>
  <si>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</si>
  <si>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</si>
  <si>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</si>
  <si>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</si>
  <si>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</si>
  <si>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</si>
  <si>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</si>
  <si>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</si>
  <si>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</si>
  <si>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</si>
  <si>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</si>
  <si>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</si>
  <si>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</si>
  <si>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</si>
  <si>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</si>
  <si>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</si>
  <si>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</si>
  <si>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</si>
  <si>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</si>
  <si>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</si>
  <si>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</si>
  <si>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</si>
  <si>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</si>
  <si>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</si>
  <si>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</si>
  <si>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</si>
  <si>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</si>
  <si>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</si>
  <si>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</si>
  <si>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</si>
  <si>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</si>
  <si>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</si>
  <si>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</si>
  <si>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</si>
  <si>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</si>
  <si>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</si>
  <si>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</si>
  <si>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</si>
  <si>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</si>
  <si>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</si>
  <si>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</si>
  <si>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</si>
  <si>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</si>
  <si>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</si>
  <si>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</si>
  <si>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</si>
  <si>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</si>
  <si>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</si>
  <si>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</si>
  <si>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</si>
  <si>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</si>
  <si>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</si>
  <si>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</si>
  <si>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</si>
  <si>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</si>
  <si>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</si>
  <si>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</si>
  <si>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</si>
  <si>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</si>
  <si>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</si>
  <si>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</si>
  <si>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</si>
  <si>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</si>
  <si>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</si>
  <si>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</si>
  <si>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</si>
  <si>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</si>
  <si>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</si>
  <si>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</si>
  <si>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</si>
  <si>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</si>
  <si>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</si>
  <si>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</si>
  <si>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</si>
  <si>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</si>
  <si>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</si>
  <si>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</si>
  <si>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</si>
  <si>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</si>
  <si>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</si>
  <si>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</si>
  <si>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</si>
  <si>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</si>
  <si>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</si>
  <si>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</si>
  <si>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</si>
  <si>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</si>
  <si>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</si>
  <si>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</si>
  <si>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</si>
  <si>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</si>
  <si>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</si>
  <si>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</si>
  <si>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</si>
  <si>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</si>
  <si>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</si>
  <si>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</si>
  <si>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</si>
  <si>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</si>
  <si>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</si>
  <si>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</si>
  <si>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</si>
  <si>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</si>
  <si>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</si>
  <si>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</si>
  <si>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</si>
  <si>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</si>
  <si>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</si>
  <si>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</si>
  <si>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</si>
  <si>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</si>
  <si>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</si>
  <si>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</si>
  <si>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</si>
  <si>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</si>
  <si>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</si>
  <si>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</si>
  <si>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</si>
  <si>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</si>
  <si>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</si>
  <si>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</si>
  <si>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</si>
  <si>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</si>
  <si>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</si>
  <si>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</si>
  <si>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</si>
  <si>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</si>
  <si>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</si>
  <si>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</si>
  <si>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</si>
  <si>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</si>
  <si>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</si>
  <si>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</si>
  <si>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</si>
  <si>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</si>
  <si>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</si>
  <si>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</si>
  <si>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</si>
  <si>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</si>
  <si>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</si>
  <si>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</si>
  <si>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</si>
  <si>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</si>
  <si>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</si>
  <si>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</si>
  <si>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</si>
  <si>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</si>
  <si>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</si>
  <si>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</si>
  <si>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</si>
  <si>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</si>
  <si>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</si>
  <si>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</si>
  <si>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</si>
  <si>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</si>
  <si>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</si>
  <si>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</si>
  <si>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</si>
  <si>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</si>
  <si>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</si>
  <si>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</si>
  <si>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</si>
  <si>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</si>
  <si>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</si>
  <si>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</si>
  <si>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</si>
  <si>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</si>
  <si>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</si>
  <si>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</si>
  <si>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</si>
  <si>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</si>
  <si>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</si>
  <si>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</si>
  <si>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</si>
  <si>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</si>
  <si>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</si>
  <si>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</si>
  <si>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</si>
  <si>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</si>
  <si>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</si>
  <si>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</si>
  <si>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</si>
  <si>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</si>
  <si>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</si>
  <si>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</si>
  <si>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</si>
  <si>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</si>
  <si>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</si>
  <si>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</si>
  <si>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</si>
  <si>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</si>
  <si>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</si>
  <si>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</si>
  <si>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</si>
  <si>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</si>
  <si>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</si>
  <si>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</si>
  <si>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</si>
  <si>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</si>
  <si>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</si>
  <si>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</si>
  <si>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</si>
  <si>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</si>
  <si>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</si>
  <si>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</si>
  <si>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</si>
  <si>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</si>
  <si>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</si>
  <si>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</si>
  <si>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</si>
  <si>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</si>
  <si>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</si>
  <si>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</si>
  <si>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</si>
  <si>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</si>
  <si>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</si>
  <si>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</si>
  <si>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</si>
  <si>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</si>
  <si>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</si>
  <si>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</si>
  <si>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</si>
  <si>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</si>
  <si>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</si>
  <si>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</si>
  <si>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</si>
  <si>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</si>
  <si>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</si>
  <si>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</si>
  <si>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</si>
  <si>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</si>
  <si>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</si>
  <si>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</si>
  <si>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</si>
  <si>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</si>
  <si>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</si>
  <si>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</si>
  <si>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</si>
  <si>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</si>
  <si>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</si>
  <si>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</si>
  <si>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</si>
  <si>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</si>
  <si>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</si>
  <si>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</si>
  <si>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</si>
  <si>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</si>
  <si>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</si>
  <si>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</si>
  <si>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</si>
  <si>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</si>
  <si>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</si>
  <si>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</si>
  <si>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</si>
  <si>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</si>
  <si>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</si>
  <si>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</si>
  <si>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</si>
  <si>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</si>
  <si>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</si>
  <si>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</si>
  <si>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</si>
  <si>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</si>
  <si>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</si>
  <si>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</si>
  <si>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</si>
  <si>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</si>
  <si>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</si>
  <si>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</si>
  <si>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</si>
  <si>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</si>
  <si>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</si>
  <si>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</si>
  <si>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</si>
  <si>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</si>
  <si>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</si>
  <si>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</si>
  <si>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</si>
  <si>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</si>
  <si>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</si>
  <si>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</si>
  <si>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</si>
  <si>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</si>
  <si>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</si>
  <si>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</si>
  <si>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</si>
  <si>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</si>
  <si>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</si>
  <si>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</si>
  <si>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</si>
  <si>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</si>
  <si>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</si>
  <si>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</si>
  <si>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</si>
  <si>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</si>
  <si>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</si>
  <si>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</si>
  <si>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</si>
  <si>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</si>
  <si>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</si>
  <si>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</si>
  <si>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</si>
  <si>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</si>
  <si>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</si>
  <si>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</si>
  <si>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</si>
  <si>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</si>
  <si>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</si>
  <si>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</si>
  <si>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</si>
  <si>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</si>
  <si>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</si>
  <si>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</si>
  <si>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</si>
  <si>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</si>
  <si>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</si>
  <si>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</si>
  <si>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</si>
  <si>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</si>
  <si>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</si>
  <si>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</si>
  <si>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</si>
  <si>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</si>
  <si>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</si>
  <si>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</si>
  <si>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</si>
  <si>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</si>
  <si>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</si>
  <si>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</si>
  <si>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</si>
  <si>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</si>
  <si>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</si>
  <si>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</si>
  <si>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</si>
  <si>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</si>
  <si>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</si>
  <si>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</si>
  <si>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</si>
  <si>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</si>
  <si>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</si>
  <si>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</si>
  <si>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</si>
  <si>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</si>
  <si>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</si>
  <si>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</si>
  <si>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</si>
  <si>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</si>
  <si>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</si>
  <si>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</si>
  <si>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</si>
  <si>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</si>
  <si>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</si>
  <si>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</si>
  <si>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</si>
  <si>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</si>
  <si>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</si>
  <si>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</si>
  <si>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</si>
  <si>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</si>
  <si>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</si>
  <si>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</si>
  <si>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</si>
  <si>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</si>
  <si>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</si>
  <si>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</si>
  <si>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</si>
  <si>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</si>
  <si>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</si>
  <si>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</si>
  <si>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</si>
  <si>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</si>
  <si>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</si>
  <si>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</si>
  <si>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</si>
  <si>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</si>
  <si>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</si>
  <si>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</si>
  <si>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</si>
  <si>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</si>
  <si>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</si>
  <si>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</si>
  <si>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</si>
  <si>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</si>
  <si>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</si>
  <si>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</si>
  <si>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</si>
  <si>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</si>
  <si>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</si>
  <si>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</si>
  <si>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</si>
  <si>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</si>
  <si>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</si>
  <si>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</si>
  <si>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</si>
  <si>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</si>
  <si>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</si>
  <si>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</si>
  <si>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</si>
  <si>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</si>
  <si>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</si>
  <si>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</si>
  <si>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</si>
  <si>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</si>
  <si>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</si>
  <si>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</si>
  <si>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</si>
  <si>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</si>
  <si>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</si>
  <si>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</si>
  <si>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</si>
  <si>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</si>
  <si>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</si>
  <si>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</si>
  <si>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</si>
  <si>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</si>
  <si>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</si>
  <si>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</si>
  <si>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</si>
  <si>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</si>
  <si>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</si>
  <si>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</si>
  <si>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</si>
  <si>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</si>
  <si>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</si>
  <si>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</si>
  <si>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</si>
  <si>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</si>
  <si>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</si>
  <si>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</si>
  <si>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</si>
  <si>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</si>
  <si>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</si>
  <si>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</si>
  <si>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</si>
  <si>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</si>
  <si>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</si>
  <si>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</si>
  <si>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</si>
  <si>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</si>
  <si>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</si>
  <si>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</si>
  <si>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</si>
  <si>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</si>
  <si>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</si>
  <si>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</si>
  <si>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</si>
  <si>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</si>
  <si>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</si>
  <si>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</si>
  <si>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</si>
  <si>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</si>
  <si>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</si>
  <si>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</si>
  <si>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</si>
  <si>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</si>
  <si>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</si>
  <si>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</si>
  <si>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</si>
  <si>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</si>
  <si>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</si>
  <si>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</si>
  <si>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</si>
  <si>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</si>
  <si>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</si>
  <si>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</si>
  <si>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</si>
  <si>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</si>
  <si>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</si>
  <si>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</si>
  <si>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</si>
  <si>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</si>
  <si>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</si>
  <si>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</si>
  <si>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</si>
  <si>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</si>
  <si>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</si>
  <si>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</si>
  <si>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</si>
  <si>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</si>
  <si>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</si>
  <si>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</si>
  <si>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</si>
  <si>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</si>
  <si>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</si>
  <si>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</si>
  <si>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</si>
  <si>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</si>
  <si>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</si>
  <si>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</si>
  <si>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</si>
  <si>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</si>
  <si>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</si>
  <si>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</si>
  <si>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</si>
  <si>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</si>
  <si>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</si>
  <si>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</si>
  <si>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</si>
  <si>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</si>
  <si>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</si>
  <si>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</si>
  <si>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</si>
  <si>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</si>
  <si>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</si>
  <si>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</si>
  <si>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</si>
  <si>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</si>
  <si>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</si>
  <si>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</si>
  <si>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</si>
  <si>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</si>
  <si>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</si>
  <si>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</si>
  <si>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</si>
  <si>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</si>
  <si>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</si>
  <si>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</si>
  <si>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</si>
  <si>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</si>
  <si>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</si>
  <si>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</si>
  <si>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</si>
  <si>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</si>
  <si>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</si>
  <si>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</si>
  <si>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</si>
  <si>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</si>
  <si>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</si>
  <si>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</si>
  <si>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</si>
  <si>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</si>
  <si>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</si>
  <si>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</si>
  <si>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</si>
  <si>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</si>
  <si>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</si>
  <si>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</si>
  <si>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</si>
  <si>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</si>
  <si>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</si>
  <si>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</si>
  <si>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</si>
  <si>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</si>
  <si>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</si>
  <si>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</si>
  <si>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</si>
  <si>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</si>
  <si>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</si>
  <si>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</si>
  <si>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</si>
  <si>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</si>
  <si>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</si>
  <si>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</si>
  <si>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</si>
  <si>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</si>
  <si>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</si>
  <si>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</si>
  <si>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</si>
  <si>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</si>
  <si>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</si>
  <si>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</si>
  <si>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</si>
  <si>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</si>
  <si>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</si>
  <si>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</si>
  <si>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</si>
  <si>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</si>
  <si>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</si>
  <si>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</si>
  <si>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</si>
  <si>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</si>
  <si>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</si>
  <si>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</si>
  <si>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</si>
  <si>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</si>
  <si>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</si>
  <si>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</si>
  <si>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</si>
  <si>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</si>
  <si>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</si>
  <si>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</si>
  <si>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</si>
  <si>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</si>
  <si>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</si>
  <si>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</si>
  <si>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</si>
  <si>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</si>
  <si>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</si>
  <si>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</si>
  <si>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</si>
  <si>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</si>
  <si>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</si>
  <si>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</si>
  <si>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</si>
  <si>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</si>
  <si>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</si>
  <si>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</si>
  <si>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</si>
  <si>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</si>
  <si>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</si>
  <si>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</si>
  <si>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</si>
  <si>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</si>
  <si>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</si>
  <si>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</si>
  <si>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</si>
  <si>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</si>
  <si>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</si>
  <si>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</si>
  <si>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</si>
  <si>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</si>
  <si>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</si>
  <si>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</si>
  <si>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</si>
  <si>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</si>
  <si>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</si>
  <si>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</si>
  <si>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</si>
  <si>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</si>
  <si>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</si>
  <si>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</si>
  <si>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</si>
  <si>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</si>
  <si>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</si>
  <si>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</si>
  <si>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</si>
  <si>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</si>
  <si>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</si>
  <si>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</si>
  <si>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</si>
  <si>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</si>
  <si>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</si>
  <si>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</si>
  <si>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</si>
  <si>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</si>
  <si>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</si>
  <si>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</si>
  <si>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</si>
  <si>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</si>
  <si>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</si>
  <si>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</si>
  <si>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</si>
  <si>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</si>
  <si>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</si>
  <si>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</si>
  <si>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</si>
  <si>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</si>
  <si>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</si>
  <si>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</si>
  <si>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</si>
  <si>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</si>
  <si>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</si>
  <si>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</si>
  <si>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</si>
  <si>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</si>
  <si>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</si>
  <si>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</si>
  <si>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</si>
  <si>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</si>
  <si>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</si>
  <si>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</si>
  <si>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</si>
  <si>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</si>
  <si>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</si>
  <si>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</si>
  <si>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</si>
  <si>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</si>
  <si>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</si>
  <si>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</si>
  <si>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</si>
  <si>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</si>
  <si>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</si>
  <si>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</si>
  <si>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</si>
  <si>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</si>
  <si>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</si>
  <si>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</si>
  <si>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</si>
  <si>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</si>
  <si>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</si>
  <si>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</si>
  <si>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</si>
  <si>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</si>
  <si>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</si>
  <si>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</si>
  <si>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</si>
  <si>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</si>
  <si>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</si>
  <si>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</si>
  <si>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</si>
  <si>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</si>
  <si>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</si>
  <si>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</si>
  <si>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</si>
  <si>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</si>
  <si>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</si>
  <si>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</si>
  <si>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</si>
  <si>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</si>
  <si>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</si>
  <si>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</si>
  <si>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</si>
  <si>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</si>
  <si>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</si>
  <si>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</si>
  <si>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</si>
  <si>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</si>
  <si>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</si>
  <si>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</si>
  <si>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</si>
  <si>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</si>
  <si>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</si>
  <si>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</si>
  <si>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</si>
  <si>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</si>
  <si>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</si>
  <si>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</si>
  <si>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</si>
  <si>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</si>
  <si>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</si>
  <si>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</si>
  <si>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</si>
  <si>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</si>
  <si>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</si>
  <si>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</si>
  <si>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</si>
  <si>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</si>
  <si>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</si>
  <si>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</si>
  <si>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</si>
  <si>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</si>
  <si>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</si>
  <si>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</si>
  <si>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</si>
  <si>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</si>
  <si>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</si>
  <si>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</si>
  <si>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</si>
  <si>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</si>
  <si>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</si>
  <si>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</si>
  <si>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</si>
  <si>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</si>
  <si>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</si>
  <si>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</si>
  <si>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</si>
  <si>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</si>
  <si>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</si>
  <si>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</si>
  <si>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</si>
  <si>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</si>
  <si>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</si>
  <si>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</si>
  <si>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</si>
  <si>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</si>
  <si>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</si>
  <si>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</si>
  <si>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</si>
  <si>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</si>
  <si>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</si>
  <si>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</si>
  <si>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</si>
  <si>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</si>
  <si>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</si>
  <si>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</si>
  <si>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</si>
  <si>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</si>
  <si>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</si>
  <si>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</si>
  <si>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</si>
  <si>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</si>
  <si>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</si>
  <si>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</si>
  <si>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</si>
  <si>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</si>
  <si>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</si>
  <si>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</si>
  <si>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</si>
  <si>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</si>
  <si>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</si>
  <si>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</si>
  <si>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</si>
  <si>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</si>
  <si>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</si>
  <si>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</si>
  <si>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</si>
  <si>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</si>
  <si>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</si>
  <si>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</si>
  <si>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</si>
  <si>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</si>
  <si>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</si>
  <si>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</si>
  <si>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</si>
  <si>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</si>
  <si>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</si>
  <si>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</si>
  <si>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</si>
  <si>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</si>
  <si>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</si>
  <si>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</si>
  <si>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</si>
  <si>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</si>
  <si>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</si>
  <si>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</si>
  <si>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</si>
  <si>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</si>
  <si>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</si>
  <si>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</si>
  <si>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</si>
  <si>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</si>
  <si>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</si>
  <si>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</si>
  <si>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</si>
  <si>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</si>
  <si>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</si>
  <si>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</si>
  <si>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</si>
  <si>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</si>
  <si>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</si>
  <si>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</si>
  <si>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</si>
  <si>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</si>
  <si>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</si>
  <si>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</si>
  <si>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</si>
  <si>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</si>
  <si>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</si>
  <si>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</si>
  <si>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</si>
  <si>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</si>
  <si>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</si>
  <si>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</si>
  <si>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</si>
  <si>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</si>
  <si>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</si>
  <si>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</si>
  <si>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</si>
  <si>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</si>
  <si>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</si>
  <si>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</si>
  <si>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</si>
  <si>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</si>
  <si>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</si>
  <si>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</si>
  <si>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</si>
  <si>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</si>
  <si>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</si>
  <si>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</si>
  <si>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</si>
  <si>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</si>
  <si>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</si>
  <si>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</si>
  <si>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</si>
  <si>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</si>
  <si>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</si>
  <si>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</si>
  <si>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</si>
  <si>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</si>
  <si>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</si>
  <si>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</si>
  <si>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</si>
  <si>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</si>
  <si>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</si>
  <si>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</si>
  <si>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</si>
  <si>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</si>
  <si>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</si>
  <si>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</si>
  <si>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</si>
  <si>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</si>
  <si>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</si>
  <si>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</si>
  <si>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</si>
  <si>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</si>
  <si>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</si>
  <si>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</si>
  <si>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</si>
  <si>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</si>
  <si>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</si>
  <si>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</si>
  <si>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</si>
  <si>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</si>
  <si>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</si>
  <si>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</si>
  <si>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</si>
  <si>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</si>
  <si>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</si>
  <si>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</si>
  <si>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</si>
  <si>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</si>
  <si>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</si>
  <si>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</si>
  <si>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</si>
  <si>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</si>
  <si>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</si>
  <si>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</si>
  <si>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</si>
  <si>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</si>
  <si>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</si>
  <si>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</si>
  <si>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</si>
  <si>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</si>
  <si>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</si>
  <si>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</si>
  <si>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</si>
  <si>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</si>
  <si>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</si>
  <si>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</si>
  <si>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</si>
  <si>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</si>
  <si>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</si>
  <si>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</si>
  <si>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</si>
  <si>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</si>
  <si>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</si>
  <si>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</si>
  <si>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</si>
  <si>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</si>
  <si>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</si>
  <si>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</si>
  <si>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</si>
  <si>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</si>
  <si>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</si>
  <si>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</si>
  <si>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</si>
  <si>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</si>
  <si>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</si>
  <si>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</si>
  <si>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</si>
  <si>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</si>
  <si>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</si>
  <si>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</si>
  <si>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</si>
  <si>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</si>
  <si>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</si>
  <si>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</si>
  <si>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</si>
  <si>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</si>
  <si>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</si>
  <si>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</si>
  <si>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</si>
  <si>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</si>
  <si>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</si>
  <si>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</si>
  <si>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</si>
  <si>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</si>
  <si>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</si>
  <si>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</si>
  <si>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</si>
  <si>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</si>
  <si>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</si>
  <si>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</si>
  <si>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</si>
  <si>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</si>
  <si>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</si>
  <si>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</si>
  <si>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</si>
  <si>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</si>
  <si>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</si>
  <si>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</si>
  <si>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</si>
  <si>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</si>
  <si>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</si>
  <si>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</si>
  <si>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</si>
  <si>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</si>
  <si>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</si>
  <si>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</si>
  <si>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</si>
  <si>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</si>
  <si>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</si>
  <si>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</si>
  <si>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</si>
  <si>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</si>
  <si>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</si>
  <si>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</si>
  <si>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</si>
  <si>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</si>
  <si>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</si>
  <si>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</si>
  <si>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</si>
  <si>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</si>
  <si>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</si>
  <si>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</si>
  <si>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</si>
  <si>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</si>
  <si>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</si>
  <si>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</si>
  <si>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</si>
  <si>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</si>
  <si>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</si>
  <si>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</si>
  <si>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</si>
  <si>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</si>
  <si>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</si>
  <si>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</si>
  <si>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</si>
  <si>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</si>
  <si>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</si>
  <si>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</si>
  <si>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</si>
  <si>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</si>
  <si>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</si>
  <si>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</si>
  <si>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</si>
  <si>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</si>
  <si>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</si>
  <si>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</si>
  <si>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</si>
  <si>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</si>
  <si>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</si>
  <si>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</si>
  <si>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</si>
  <si>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</si>
  <si>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</si>
  <si>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</si>
  <si>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</si>
  <si>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</si>
  <si>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</si>
  <si>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</si>
  <si>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</si>
  <si>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</si>
  <si>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</si>
  <si>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</si>
  <si>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</si>
  <si>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</si>
  <si>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</si>
  <si>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</si>
  <si>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</si>
  <si>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</si>
  <si>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</si>
  <si>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</si>
  <si>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</si>
  <si>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</si>
  <si>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</si>
  <si>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</si>
  <si>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</si>
  <si>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</si>
  <si>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</si>
  <si>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</si>
  <si>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</si>
  <si>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</si>
  <si>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</si>
  <si>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</si>
  <si>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</si>
  <si>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</si>
  <si>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</si>
  <si>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</si>
  <si>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</si>
  <si>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</si>
  <si>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</si>
  <si>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</si>
  <si>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</si>
  <si>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</si>
  <si>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</si>
  <si>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</si>
  <si>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</si>
  <si>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</si>
  <si>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</si>
  <si>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</si>
  <si>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</si>
  <si>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</si>
  <si>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</si>
  <si>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</si>
  <si>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</si>
  <si>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</si>
  <si>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</si>
  <si>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</si>
  <si>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</si>
  <si>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</si>
  <si>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</si>
  <si>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</si>
  <si>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</si>
  <si>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</si>
  <si>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</si>
  <si>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</si>
  <si>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</si>
  <si>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</si>
  <si>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</si>
  <si>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</si>
  <si>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</si>
  <si>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</si>
  <si>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</si>
  <si>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</si>
  <si>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</si>
  <si>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</si>
  <si>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</si>
  <si>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</si>
  <si>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</si>
  <si>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</si>
  <si>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</si>
  <si>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</si>
  <si>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</si>
  <si>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</si>
  <si>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</si>
  <si>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</si>
  <si>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</si>
  <si>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</si>
  <si>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</si>
  <si>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</si>
  <si>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</si>
  <si>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</si>
  <si>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</si>
  <si>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</si>
  <si>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</si>
  <si>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</si>
  <si>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</si>
  <si>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</si>
  <si>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</si>
  <si>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</si>
  <si>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</si>
  <si>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</si>
  <si>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</si>
  <si>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</si>
  <si>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</si>
  <si>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</si>
  <si>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</si>
  <si>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</si>
  <si>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</si>
  <si>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</si>
  <si>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</si>
  <si>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</si>
  <si>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</si>
  <si>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</si>
  <si>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</si>
  <si>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</si>
  <si>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</si>
  <si>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</si>
  <si>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</si>
  <si>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</si>
  <si>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</si>
  <si>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</si>
  <si>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</si>
  <si>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</si>
  <si>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</si>
  <si>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</si>
  <si>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</si>
  <si>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</si>
  <si>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</si>
  <si>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</si>
  <si>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</si>
  <si>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</si>
  <si>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</si>
  <si>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</si>
  <si>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</si>
  <si>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</si>
  <si>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</si>
  <si>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</si>
  <si>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</si>
  <si>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</si>
  <si>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</si>
  <si>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</si>
  <si>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</si>
  <si>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</si>
  <si>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</si>
  <si>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</si>
  <si>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</si>
  <si>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</si>
  <si>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</si>
  <si>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</si>
  <si>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</si>
  <si>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</si>
  <si>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</si>
  <si>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</si>
  <si>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</si>
  <si>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</si>
  <si>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</si>
  <si>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</si>
  <si>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</si>
  <si>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</si>
  <si>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</si>
  <si>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</si>
  <si>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</si>
  <si>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</si>
  <si>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</si>
  <si>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</si>
  <si>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</si>
  <si>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</si>
  <si>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</si>
  <si>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</si>
  <si>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</si>
  <si>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</si>
  <si>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</si>
  <si>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</si>
  <si>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</si>
  <si>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</si>
  <si>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</si>
  <si>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</si>
  <si>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</si>
  <si>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</si>
  <si>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</si>
  <si>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</si>
  <si>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</si>
  <si>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</si>
  <si>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</si>
  <si>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</si>
  <si>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</si>
  <si>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</si>
  <si>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</si>
  <si>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</si>
  <si>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</si>
  <si>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</si>
  <si>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</si>
  <si>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</si>
  <si>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</si>
  <si>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</si>
  <si>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</si>
  <si>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</si>
  <si>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</si>
  <si>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</si>
  <si>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</si>
  <si>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</si>
  <si>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</si>
  <si>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</si>
  <si>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</si>
  <si>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</si>
  <si>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</si>
  <si>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</si>
  <si>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</si>
  <si>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</si>
  <si>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</si>
  <si>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</si>
  <si>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</si>
  <si>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</si>
  <si>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</si>
  <si>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</si>
  <si>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</si>
  <si>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</si>
  <si>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</si>
  <si>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</si>
  <si>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</si>
  <si>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</si>
  <si>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</si>
  <si>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</si>
  <si>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</si>
  <si>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</si>
  <si>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</si>
  <si>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</si>
  <si>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</si>
  <si>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</si>
  <si>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</si>
  <si>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</si>
  <si>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</si>
  <si>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</si>
  <si>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</si>
  <si>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</si>
  <si>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</si>
  <si>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</si>
  <si>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</si>
  <si>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</si>
  <si>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</si>
  <si>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</si>
  <si>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</si>
  <si>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</si>
  <si>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</si>
  <si>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</si>
  <si>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</si>
  <si>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</si>
  <si>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</si>
  <si>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</si>
  <si>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</si>
  <si>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</si>
  <si>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</si>
  <si>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</si>
  <si>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</si>
  <si>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</si>
  <si>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</si>
  <si>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</si>
  <si>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</si>
  <si>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</si>
  <si>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</si>
  <si>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</si>
  <si>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</si>
  <si>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</si>
  <si>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</si>
  <si>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</si>
  <si>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</si>
  <si>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</si>
  <si>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</si>
  <si>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</si>
  <si>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</si>
  <si>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</si>
  <si>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</si>
  <si>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</si>
  <si>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</si>
  <si>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</si>
  <si>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</si>
  <si>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</si>
  <si>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</si>
  <si>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</si>
  <si>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</si>
  <si>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</si>
  <si>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</si>
  <si>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</si>
  <si>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</si>
  <si>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</si>
  <si>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</si>
  <si>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</si>
  <si>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</si>
  <si>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</si>
  <si>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</si>
  <si>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</si>
  <si>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</si>
  <si>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</si>
  <si>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</si>
  <si>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</si>
  <si>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</si>
  <si>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</si>
  <si>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</si>
  <si>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</si>
  <si>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</si>
  <si>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</si>
  <si>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</si>
  <si>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</si>
  <si>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</si>
  <si>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</si>
  <si>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</si>
  <si>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</si>
  <si>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</si>
  <si>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</si>
  <si>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</si>
  <si>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</si>
  <si>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</si>
  <si>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</si>
  <si>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</si>
  <si>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</si>
  <si>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</si>
  <si>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</si>
  <si>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</si>
  <si>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</si>
  <si>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</si>
  <si>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</si>
  <si>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</si>
  <si>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</si>
  <si>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</si>
  <si>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</si>
  <si>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</si>
  <si>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</si>
  <si>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</si>
  <si>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</si>
  <si>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</si>
  <si>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</si>
  <si>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</si>
  <si>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</si>
  <si>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</si>
  <si>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</si>
  <si>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</si>
  <si>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</si>
  <si>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</si>
  <si>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</si>
  <si>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</si>
  <si>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</si>
  <si>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</si>
  <si>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</si>
  <si>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</si>
  <si>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</si>
  <si>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</si>
  <si>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</si>
  <si>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</si>
  <si>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</si>
  <si>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</si>
  <si>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</si>
  <si>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</si>
  <si>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</si>
  <si>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</si>
  <si>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</si>
  <si>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</si>
  <si>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</si>
  <si>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</si>
  <si>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</si>
  <si>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</si>
  <si>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</si>
  <si>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</si>
  <si>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</si>
  <si>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</si>
  <si>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</si>
  <si>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</si>
  <si>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</si>
  <si>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</si>
  <si>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</si>
  <si>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</si>
  <si>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</si>
  <si>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</si>
  <si>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</si>
  <si>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</si>
  <si>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</si>
  <si>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</si>
  <si>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</si>
  <si>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</si>
  <si>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</si>
  <si>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</si>
  <si>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</si>
  <si>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</si>
  <si>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</si>
  <si>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</si>
  <si>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</si>
  <si>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</si>
  <si>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</si>
  <si>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</si>
  <si>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</si>
  <si>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</si>
  <si>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</si>
  <si>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</si>
  <si>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</si>
  <si>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</si>
  <si>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</si>
  <si>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</si>
  <si>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</si>
  <si>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</si>
  <si>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</si>
  <si>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</si>
  <si>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</si>
  <si>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</si>
  <si>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</si>
  <si>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</si>
  <si>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</si>
  <si>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</si>
  <si>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</si>
  <si>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</si>
  <si>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</si>
  <si>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</si>
  <si>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</si>
  <si>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</si>
  <si>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</si>
  <si>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</si>
  <si>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</si>
  <si>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</si>
  <si>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</si>
  <si>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</si>
  <si>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</si>
  <si>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</si>
  <si>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</si>
  <si>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</si>
  <si>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</si>
  <si>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</si>
  <si>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</si>
  <si>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</si>
  <si>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</si>
  <si>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</si>
  <si>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</si>
  <si>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</si>
  <si>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</si>
  <si>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</si>
  <si>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</si>
  <si>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</si>
  <si>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</si>
  <si>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</si>
  <si>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</si>
  <si>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</si>
  <si>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</si>
  <si>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</si>
  <si>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</si>
  <si>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</si>
  <si>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</si>
  <si>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</si>
  <si>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</si>
  <si>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</si>
  <si>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</si>
  <si>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</si>
  <si>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</si>
  <si>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</si>
  <si>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</si>
  <si>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</si>
  <si>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</si>
  <si>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</si>
  <si>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</si>
  <si>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</si>
  <si>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</si>
  <si>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</si>
  <si>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</si>
  <si>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</si>
  <si>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</si>
  <si>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</si>
  <si>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</si>
  <si>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</si>
  <si>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</si>
  <si>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</si>
  <si>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</si>
  <si>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</si>
  <si>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</si>
  <si>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</si>
  <si>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</si>
  <si>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</si>
  <si>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</si>
  <si>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</si>
  <si>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</si>
  <si>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</si>
  <si>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</si>
  <si>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</si>
  <si>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</si>
  <si>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</si>
  <si>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</si>
  <si>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</si>
  <si>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</si>
  <si>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</si>
  <si>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</si>
  <si>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</si>
  <si>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</si>
  <si>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</si>
  <si>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</si>
  <si>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</si>
  <si>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</si>
  <si>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</si>
  <si>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</si>
  <si>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</si>
  <si>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</si>
  <si>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</si>
  <si>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</si>
  <si>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</si>
  <si>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</si>
  <si>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</si>
  <si>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</si>
  <si>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</si>
  <si>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</si>
  <si>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</si>
  <si>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</si>
  <si>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</si>
  <si>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</si>
  <si>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</si>
  <si>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</si>
  <si>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</si>
  <si>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</si>
  <si>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</si>
  <si>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</si>
  <si>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</si>
  <si>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</si>
  <si>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</si>
  <si>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</si>
  <si>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</si>
  <si>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</si>
  <si>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</si>
  <si>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</si>
  <si>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</si>
  <si>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</si>
  <si>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</si>
  <si>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</si>
  <si>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</si>
  <si>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</si>
  <si>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</si>
  <si>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</si>
  <si>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</si>
  <si>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</si>
  <si>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</si>
  <si>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</si>
  <si>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</si>
  <si>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</si>
  <si>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</si>
  <si>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</si>
  <si>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</si>
  <si>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</si>
  <si>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</si>
  <si>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</si>
  <si>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</si>
  <si>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</si>
  <si>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</si>
  <si>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</si>
  <si>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</si>
  <si>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</si>
  <si>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</si>
  <si>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</si>
  <si>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</si>
  <si>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</si>
  <si>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</si>
  <si>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</si>
  <si>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</si>
  <si>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</si>
  <si>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</si>
  <si>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</si>
  <si>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</si>
  <si>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</si>
  <si>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</si>
  <si>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</si>
  <si>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</si>
  <si>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</si>
  <si>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</si>
  <si>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</si>
  <si>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</si>
  <si>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</si>
  <si>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</si>
  <si>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</si>
  <si>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</si>
  <si>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</si>
  <si>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</si>
  <si>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</si>
  <si>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</si>
  <si>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</si>
  <si>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</si>
  <si>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</si>
  <si>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</si>
  <si>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</si>
  <si>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</si>
  <si>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</si>
  <si>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</si>
  <si>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</si>
  <si>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</si>
  <si>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</si>
  <si>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</si>
  <si>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</si>
  <si>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</si>
  <si>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</si>
  <si>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</si>
  <si>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</si>
  <si>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</si>
  <si>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</si>
  <si>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</si>
  <si>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</si>
  <si>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</si>
  <si>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</si>
  <si>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</si>
  <si>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</si>
  <si>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</si>
  <si>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</si>
  <si>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</si>
  <si>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</si>
  <si>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</si>
  <si>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</si>
  <si>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</si>
  <si>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</si>
  <si>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</si>
  <si>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</si>
  <si>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</si>
  <si>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</si>
  <si>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</si>
  <si>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</si>
  <si>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</si>
  <si>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</si>
  <si>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</si>
  <si>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</si>
  <si>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</si>
  <si>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</si>
  <si>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</si>
  <si>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</si>
  <si>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</si>
  <si>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</si>
  <si>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</si>
  <si>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</si>
  <si>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</si>
  <si>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</si>
  <si>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</si>
  <si>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</si>
  <si>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</si>
  <si>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</si>
  <si>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</si>
  <si>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</si>
  <si>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</si>
  <si>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</si>
  <si>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</si>
  <si>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</si>
  <si>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</si>
  <si>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</si>
  <si>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</si>
  <si>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</si>
  <si>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</si>
  <si>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</si>
  <si>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</si>
  <si>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</si>
  <si>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</si>
  <si>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</si>
  <si>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</si>
  <si>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</si>
  <si>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</si>
  <si>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</si>
  <si>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</si>
  <si>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</si>
  <si>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</si>
  <si>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</si>
  <si>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</si>
  <si>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</si>
  <si>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</si>
  <si>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</si>
  <si>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</si>
  <si>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</si>
  <si>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</si>
  <si>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</si>
  <si>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</si>
  <si>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</si>
  <si>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</si>
  <si>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</si>
  <si>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</si>
  <si>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</si>
  <si>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</si>
  <si>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</si>
  <si>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</si>
  <si>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</si>
  <si>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</si>
  <si>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</si>
  <si>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</si>
  <si>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</si>
  <si>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</si>
  <si>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</si>
  <si>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</si>
  <si>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</si>
  <si>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</si>
  <si>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</si>
  <si>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</si>
  <si>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</si>
  <si>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</si>
  <si>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</si>
  <si>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</si>
  <si>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</si>
  <si>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</si>
  <si>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</si>
  <si>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</si>
  <si>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</si>
  <si>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</si>
  <si>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</si>
  <si>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</si>
  <si>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</si>
  <si>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</si>
  <si>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</si>
  <si>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</si>
  <si>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</si>
  <si>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</si>
  <si>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</si>
  <si>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</si>
  <si>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</si>
  <si>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</si>
  <si>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</si>
  <si>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</si>
  <si>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</si>
  <si>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</si>
  <si>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</si>
  <si>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</si>
  <si>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</si>
  <si>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</si>
  <si>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</si>
  <si>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</si>
  <si>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</si>
  <si>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</si>
  <si>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</si>
  <si>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</si>
  <si>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</si>
  <si>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</si>
  <si>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</si>
  <si>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</si>
  <si>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</si>
  <si>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</si>
  <si>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</si>
  <si>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</si>
  <si>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</si>
  <si>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</si>
  <si>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</si>
  <si>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</si>
  <si>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</si>
  <si>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</si>
  <si>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</si>
  <si>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</si>
  <si>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</si>
  <si>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</si>
  <si>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</si>
  <si>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</si>
  <si>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</si>
  <si>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</si>
  <si>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</si>
  <si>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</si>
  <si>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</si>
  <si>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</si>
  <si>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</si>
  <si>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</si>
  <si>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</si>
  <si>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</si>
  <si>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</si>
  <si>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</si>
  <si>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</si>
  <si>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</si>
  <si>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</si>
  <si>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</si>
  <si>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</si>
  <si>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</si>
  <si>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</si>
  <si>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</si>
  <si>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</si>
  <si>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</si>
  <si>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</si>
  <si>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</si>
  <si>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</si>
  <si>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</si>
  <si>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</si>
  <si>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</si>
  <si>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</si>
  <si>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</si>
  <si>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</si>
  <si>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</si>
  <si>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</si>
  <si>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</si>
  <si>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</si>
  <si>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</si>
  <si>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</si>
  <si>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</si>
  <si>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</si>
  <si>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</si>
  <si>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</si>
  <si>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</si>
  <si>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</si>
  <si>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</si>
  <si>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</si>
  <si>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</si>
  <si>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</si>
  <si>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</si>
  <si>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</si>
  <si>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</si>
  <si>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</si>
  <si>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</si>
  <si>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</si>
  <si>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</si>
  <si>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</si>
  <si>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</si>
  <si>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</si>
  <si>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</si>
  <si>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</si>
  <si>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</si>
  <si>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</si>
  <si>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</si>
  <si>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</si>
  <si>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</si>
  <si>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</si>
  <si>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</si>
  <si>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</si>
  <si>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</si>
  <si>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</si>
  <si>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</si>
  <si>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</si>
  <si>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</si>
  <si>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</si>
  <si>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</si>
  <si>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</si>
  <si>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</si>
  <si>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</si>
  <si>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</si>
  <si>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</si>
  <si>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</si>
  <si>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</si>
  <si>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</si>
  <si>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</si>
  <si>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</si>
  <si>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</si>
  <si>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</si>
  <si>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</si>
  <si>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</si>
  <si>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</si>
  <si>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</si>
  <si>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</si>
  <si>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</si>
  <si>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</si>
  <si>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</si>
  <si>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</si>
  <si>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</si>
  <si>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</si>
  <si>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</si>
  <si>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</si>
  <si>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</si>
  <si>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</si>
  <si>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</si>
  <si>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</si>
  <si>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</si>
  <si>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</si>
  <si>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</si>
  <si>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</si>
  <si>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</si>
  <si>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</si>
  <si>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</si>
  <si>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</si>
  <si>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</si>
  <si>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</si>
  <si>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</si>
  <si>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</si>
  <si>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</si>
  <si>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</si>
  <si>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</si>
  <si>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</si>
  <si>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</si>
  <si>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</si>
  <si>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</si>
  <si>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</si>
  <si>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</si>
  <si>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</si>
  <si>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</si>
  <si>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</si>
  <si>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</si>
  <si>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</si>
  <si>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</si>
  <si>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</si>
  <si>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</si>
  <si>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</si>
  <si>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</si>
  <si>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</si>
  <si>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</si>
  <si>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</si>
  <si>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</si>
  <si>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</si>
  <si>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</si>
  <si>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</si>
  <si>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</si>
  <si>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</si>
  <si>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</si>
  <si>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</si>
  <si>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</si>
  <si>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</si>
  <si>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</si>
  <si>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</si>
  <si>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</si>
  <si>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</si>
  <si>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</si>
  <si>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</si>
  <si>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</si>
  <si>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</si>
  <si>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</si>
  <si>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</si>
  <si>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</si>
  <si>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</si>
  <si>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</si>
  <si>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</si>
  <si>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</si>
  <si>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</si>
  <si>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</si>
  <si>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</si>
  <si>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</si>
  <si>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</si>
  <si>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</si>
  <si>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</si>
  <si>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</si>
  <si>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</si>
  <si>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</si>
  <si>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</si>
  <si>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</si>
  <si>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</si>
  <si>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</si>
  <si>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</si>
  <si>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</si>
  <si>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</si>
  <si>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</si>
  <si>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</si>
  <si>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</si>
  <si>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</si>
  <si>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</si>
  <si>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</si>
  <si>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</si>
  <si>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</si>
  <si>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</si>
  <si>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</si>
  <si>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</si>
  <si>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</si>
  <si>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</si>
  <si>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</si>
  <si>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</si>
  <si>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</si>
  <si>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</si>
  <si>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</si>
  <si>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</si>
  <si>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</si>
  <si>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</si>
  <si>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</si>
  <si>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</si>
  <si>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</si>
  <si>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</si>
  <si>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</si>
  <si>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</si>
  <si>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</si>
  <si>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</si>
  <si>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</si>
  <si>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</si>
  <si>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</si>
  <si>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</si>
  <si>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</si>
  <si>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</si>
  <si>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</si>
  <si>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</si>
  <si>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</si>
  <si>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</si>
  <si>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</si>
  <si>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</si>
  <si>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</si>
  <si>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</si>
  <si>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</si>
  <si>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</si>
  <si>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</si>
  <si>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</si>
  <si>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</si>
  <si>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</si>
  <si>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</si>
  <si>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</si>
  <si>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</si>
  <si>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</si>
  <si>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</si>
  <si>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</si>
  <si>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</si>
  <si>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</si>
  <si>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</si>
  <si>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</si>
  <si>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</si>
  <si>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</si>
  <si>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</si>
  <si>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</si>
  <si>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</si>
  <si>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</si>
  <si>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</si>
  <si>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</si>
  <si>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</si>
  <si>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</si>
  <si>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</si>
  <si>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</si>
  <si>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</si>
  <si>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</si>
  <si>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</si>
  <si>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</si>
  <si>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</si>
  <si>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</si>
  <si>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</si>
  <si>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</si>
  <si>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</si>
  <si>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</si>
  <si>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</si>
  <si>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</si>
  <si>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</si>
  <si>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</si>
  <si>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</si>
  <si>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</si>
  <si>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</si>
  <si>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</si>
  <si>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</si>
  <si>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</si>
  <si>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</si>
  <si>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</si>
  <si>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</si>
  <si>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</si>
  <si>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</si>
  <si>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</si>
  <si>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</si>
  <si>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</si>
  <si>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</si>
  <si>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</si>
  <si>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</si>
  <si>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</si>
  <si>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</si>
  <si>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</si>
  <si>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</si>
  <si>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</si>
  <si>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</si>
  <si>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</si>
  <si>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</si>
  <si>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</si>
  <si>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</si>
  <si>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</si>
  <si>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</si>
  <si>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</si>
  <si>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</si>
  <si>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</si>
  <si>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</si>
  <si>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</si>
  <si>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</si>
  <si>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</si>
  <si>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</si>
  <si>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</si>
  <si>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</si>
  <si>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</si>
  <si>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</si>
  <si>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</si>
  <si>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</si>
  <si>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</si>
  <si>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</si>
  <si>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</si>
  <si>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</si>
  <si>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</si>
  <si>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</si>
  <si>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</si>
  <si>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</si>
  <si>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</si>
  <si>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</si>
  <si>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</si>
  <si>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</si>
  <si>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</si>
  <si>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</si>
  <si>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</si>
  <si>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</si>
  <si>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</si>
  <si>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</si>
  <si>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</si>
  <si>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</si>
  <si>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</si>
  <si>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</si>
  <si>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</si>
  <si>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</si>
  <si>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</si>
  <si>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</si>
  <si>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</si>
  <si>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</si>
  <si>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</si>
  <si>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</si>
  <si>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</si>
  <si>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</si>
  <si>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</si>
  <si>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</si>
  <si>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</si>
  <si>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</si>
  <si>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</si>
  <si>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</si>
  <si>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</si>
  <si>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</si>
  <si>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</si>
  <si>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</si>
  <si>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</si>
  <si>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</si>
  <si>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</si>
  <si>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</si>
  <si>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</si>
  <si>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</si>
  <si>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</si>
  <si>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</si>
  <si>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</si>
  <si>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</si>
  <si>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</si>
  <si>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</si>
  <si>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</si>
  <si>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</si>
  <si>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</si>
  <si>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</si>
  <si>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</si>
  <si>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</si>
  <si>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</si>
  <si>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</si>
  <si>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</si>
  <si>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</si>
  <si>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</si>
  <si>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</si>
  <si>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</si>
  <si>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</si>
  <si>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</si>
  <si>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</si>
  <si>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</si>
  <si>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</si>
  <si>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</si>
  <si>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</si>
  <si>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</si>
  <si>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</si>
  <si>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</si>
  <si>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</si>
  <si>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</si>
  <si>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</si>
  <si>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</si>
  <si>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</si>
  <si>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</si>
  <si>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</si>
  <si>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</si>
  <si>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</si>
  <si>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</si>
  <si>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</si>
  <si>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</si>
  <si>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</si>
  <si>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</si>
  <si>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</si>
  <si>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</si>
  <si>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</si>
  <si>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</si>
  <si>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</si>
  <si>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</si>
  <si>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</si>
  <si>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</si>
  <si>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</si>
  <si>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</si>
  <si>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</si>
  <si>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</si>
  <si>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</si>
  <si>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</si>
  <si>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</si>
  <si>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</si>
  <si>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</si>
  <si>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</si>
  <si>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</si>
  <si>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</si>
  <si>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</si>
  <si>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</si>
  <si>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</si>
  <si>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</si>
  <si>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</si>
  <si>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</si>
  <si>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</si>
  <si>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</si>
  <si>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</si>
  <si>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</si>
  <si>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</si>
  <si>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</si>
  <si>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</si>
  <si>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</si>
  <si>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</si>
  <si>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</si>
  <si>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</si>
  <si>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</si>
  <si>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</si>
  <si>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</si>
  <si>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</si>
  <si>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</si>
  <si>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</si>
  <si>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</si>
  <si>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</si>
  <si>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</si>
  <si>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</si>
  <si>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</si>
  <si>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</si>
  <si>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</si>
  <si>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</si>
  <si>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</si>
  <si>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</si>
  <si>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</si>
  <si>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</si>
  <si>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</si>
  <si>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</si>
  <si>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</si>
  <si>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</si>
  <si>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</si>
  <si>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</si>
  <si>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</si>
  <si>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</si>
  <si>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</si>
  <si>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</si>
  <si>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</si>
  <si>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</si>
  <si>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</si>
  <si>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</si>
  <si>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</si>
  <si>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</si>
  <si>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</si>
  <si>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</si>
  <si>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</si>
  <si>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</si>
  <si>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</si>
  <si>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</si>
  <si>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</si>
  <si>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</si>
  <si>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</si>
  <si>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</si>
  <si>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</si>
  <si>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</si>
  <si>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</si>
  <si>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</si>
  <si>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</si>
  <si>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</si>
  <si>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</si>
  <si>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</si>
  <si>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</si>
  <si>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</si>
  <si>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</si>
  <si>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</si>
  <si>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</si>
  <si>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</si>
  <si>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</si>
  <si>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</si>
  <si>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</si>
  <si>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</si>
  <si>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</si>
  <si>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</si>
  <si>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</si>
  <si>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</si>
  <si>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</si>
  <si>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</si>
  <si>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</si>
  <si>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</si>
  <si>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</si>
  <si>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</si>
  <si>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</si>
  <si>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</si>
  <si>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</si>
  <si>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</si>
  <si>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</si>
  <si>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</si>
  <si>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</si>
  <si>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</si>
  <si>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</si>
  <si>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</si>
  <si>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</si>
  <si>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</si>
  <si>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</si>
  <si>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</si>
  <si>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</si>
  <si>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</si>
  <si>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</si>
  <si>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</si>
  <si>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</si>
  <si>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</si>
  <si>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</si>
  <si>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</si>
  <si>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</si>
  <si>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</si>
  <si>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</si>
  <si>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</si>
  <si>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</si>
  <si>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</si>
  <si>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</si>
  <si>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</si>
  <si>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</si>
  <si>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</si>
  <si>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</si>
  <si>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</si>
  <si>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</si>
  <si>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</si>
  <si>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</si>
  <si>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</si>
  <si>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</si>
  <si>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</si>
  <si>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</si>
  <si>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</si>
  <si>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</si>
  <si>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</si>
  <si>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</si>
  <si>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</si>
  <si>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</si>
  <si>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</si>
  <si>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</si>
  <si>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</si>
  <si>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</si>
  <si>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</si>
  <si>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</si>
  <si>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</si>
  <si>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</si>
  <si>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</si>
  <si>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</si>
  <si>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</si>
  <si>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</si>
  <si>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</si>
  <si>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</si>
  <si>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</si>
  <si>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</si>
  <si>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</si>
  <si>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</si>
  <si>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</si>
  <si>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</si>
  <si>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</si>
  <si>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</si>
  <si>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</si>
  <si>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</si>
  <si>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</si>
  <si>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</si>
  <si>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</si>
  <si>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</si>
  <si>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</si>
  <si>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</si>
  <si>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</si>
  <si>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</si>
  <si>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</si>
  <si>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</si>
  <si>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</si>
  <si>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</si>
  <si>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</si>
  <si>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</si>
  <si>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</si>
  <si>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</si>
  <si>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</si>
  <si>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</si>
  <si>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</si>
  <si>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</si>
  <si>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</si>
  <si>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</si>
  <si>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</si>
  <si>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</si>
  <si>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</si>
  <si>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</si>
  <si>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</si>
  <si>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</si>
  <si>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</si>
  <si>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</si>
  <si>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</si>
  <si>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</si>
  <si>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</si>
  <si>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</si>
  <si>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</si>
  <si>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</si>
  <si>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</si>
  <si>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</si>
  <si>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</si>
  <si>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</si>
  <si>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</si>
  <si>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</si>
  <si>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</si>
  <si>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</si>
  <si>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</si>
  <si>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</si>
  <si>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</si>
  <si>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</si>
  <si>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</si>
  <si>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</si>
  <si>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</si>
  <si>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</si>
  <si>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</si>
  <si>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</si>
  <si>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</si>
  <si>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</si>
  <si>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</si>
  <si>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</si>
  <si>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</si>
  <si>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</si>
  <si>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</si>
  <si>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</si>
  <si>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</si>
  <si>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</si>
  <si>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</si>
  <si>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</si>
  <si>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</si>
  <si>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</si>
  <si>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</si>
  <si>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</si>
  <si>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</si>
  <si>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</si>
  <si>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</si>
  <si>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</si>
  <si>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</si>
  <si>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</si>
  <si>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</si>
  <si>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</si>
  <si>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</si>
  <si>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</si>
  <si>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</si>
  <si>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</si>
  <si>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</si>
  <si>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</si>
  <si>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</si>
  <si>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</si>
  <si>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</si>
  <si>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</si>
  <si>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</si>
  <si>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</si>
  <si>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</si>
  <si>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</si>
  <si>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</si>
  <si>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</si>
  <si>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</si>
  <si>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</si>
  <si>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</si>
  <si>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</si>
  <si>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</si>
  <si>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</si>
  <si>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</si>
  <si>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</si>
  <si>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</si>
  <si>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</si>
  <si>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</si>
  <si>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</si>
  <si>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</si>
  <si>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</si>
  <si>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</si>
  <si>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</si>
  <si>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</si>
  <si>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</si>
  <si>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</si>
  <si>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</si>
  <si>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</si>
  <si>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</si>
  <si>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</si>
  <si>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</si>
  <si>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</si>
  <si>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</si>
  <si>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</si>
  <si>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</si>
  <si>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</si>
  <si>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</si>
  <si>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</si>
  <si>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</si>
  <si>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</si>
  <si>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</si>
  <si>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</si>
  <si>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</si>
  <si>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</si>
  <si>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</si>
  <si>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</si>
  <si>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</si>
  <si>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</si>
  <si>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</si>
  <si>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</si>
  <si>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</si>
  <si>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</si>
  <si>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</si>
  <si>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</si>
  <si>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</si>
  <si>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</si>
  <si>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</si>
  <si>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</si>
  <si>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</si>
  <si>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</si>
  <si>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</si>
  <si>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</si>
  <si>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</si>
  <si>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</si>
  <si>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</si>
  <si>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</si>
  <si>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</si>
  <si>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</si>
  <si>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</si>
  <si>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</si>
  <si>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</si>
  <si>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</si>
  <si>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</si>
  <si>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</si>
  <si>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</si>
  <si>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</si>
  <si>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</si>
  <si>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</si>
  <si>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</si>
  <si>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</si>
  <si>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</si>
  <si>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</si>
  <si>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</si>
  <si>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</si>
  <si>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</si>
  <si>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</si>
  <si>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</si>
  <si>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</si>
  <si>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</si>
  <si>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</si>
  <si>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</si>
  <si>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</si>
  <si>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</si>
  <si>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</si>
  <si>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</si>
  <si>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</si>
  <si>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</si>
  <si>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</si>
  <si>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</si>
  <si>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</si>
  <si>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</si>
  <si>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</si>
  <si>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</si>
  <si>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</si>
  <si>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</si>
  <si>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</si>
  <si>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</si>
  <si>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</si>
  <si>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</si>
  <si>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</si>
  <si>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</si>
  <si>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</si>
  <si>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</si>
  <si>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</si>
  <si>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</si>
  <si>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</si>
  <si>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</si>
  <si>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</si>
  <si>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</si>
  <si>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</si>
  <si>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</si>
  <si>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</si>
  <si>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</si>
  <si>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</si>
  <si>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</si>
  <si>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</si>
  <si>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</si>
  <si>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</si>
  <si>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</si>
  <si>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</si>
  <si>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</si>
  <si>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</si>
  <si>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</si>
  <si>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</si>
  <si>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</si>
  <si>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</si>
  <si>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</si>
  <si>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</si>
  <si>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</si>
  <si>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</si>
  <si>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</si>
  <si>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</si>
  <si>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</si>
  <si>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</si>
  <si>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</si>
  <si>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</si>
  <si>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</si>
  <si>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</si>
  <si>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</si>
  <si>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</si>
  <si>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</si>
  <si>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</si>
  <si>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</si>
  <si>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</si>
  <si>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</si>
  <si>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</si>
  <si>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</si>
  <si>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</si>
  <si>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</si>
  <si>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</si>
  <si>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</si>
  <si>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</si>
  <si>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</si>
  <si>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</si>
  <si>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</si>
  <si>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</si>
  <si>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</si>
  <si>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</si>
  <si>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</si>
  <si>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</si>
  <si>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</si>
  <si>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</si>
  <si>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</si>
  <si>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</si>
  <si>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</si>
  <si>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</si>
  <si>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</si>
  <si>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</si>
  <si>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</si>
  <si>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</si>
  <si>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</si>
  <si>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</si>
  <si>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</si>
  <si>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</si>
  <si>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</si>
  <si>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</si>
  <si>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</si>
  <si>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</si>
  <si>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</si>
  <si>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</si>
  <si>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</si>
  <si>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</si>
  <si>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</si>
  <si>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</si>
  <si>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</si>
  <si>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</si>
  <si>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</si>
  <si>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</si>
  <si>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</si>
  <si>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</si>
  <si>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</si>
  <si>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</si>
  <si>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</si>
  <si>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</si>
  <si>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</si>
  <si>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</si>
  <si>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</si>
  <si>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</si>
  <si>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</si>
  <si>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</si>
  <si>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</si>
  <si>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</si>
  <si>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</si>
  <si>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</si>
  <si>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</si>
  <si>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</si>
  <si>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</si>
  <si>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</si>
  <si>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</si>
  <si>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</si>
  <si>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</si>
  <si>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</si>
  <si>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</si>
  <si>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</si>
  <si>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</si>
  <si>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</si>
  <si>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</si>
  <si>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</si>
  <si>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</si>
  <si>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</si>
  <si>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</si>
  <si>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</si>
  <si>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</si>
  <si>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</si>
  <si>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</si>
  <si>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</si>
  <si>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</si>
  <si>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</si>
  <si>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</si>
  <si>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</si>
  <si>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</si>
  <si>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</si>
  <si>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</si>
  <si>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</si>
  <si>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</si>
  <si>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</si>
  <si>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</si>
  <si>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</si>
  <si>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</si>
  <si>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</si>
  <si>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</si>
  <si>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</si>
  <si>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</si>
  <si>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</si>
  <si>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</si>
  <si>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</si>
  <si>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</si>
  <si>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</si>
  <si>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</si>
  <si>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</si>
  <si>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</si>
  <si>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</si>
  <si>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</si>
  <si>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</si>
  <si>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</si>
  <si>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</si>
  <si>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</si>
  <si>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</si>
  <si>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</si>
  <si>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</si>
  <si>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</si>
  <si>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</si>
  <si>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</si>
  <si>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</si>
  <si>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</si>
  <si>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</si>
  <si>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</si>
  <si>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</si>
  <si>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</si>
  <si>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</si>
  <si>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</si>
  <si>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</si>
  <si>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</si>
  <si>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</si>
  <si>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</si>
  <si>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</si>
  <si>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</si>
  <si>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</si>
  <si>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</si>
  <si>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</si>
  <si>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</si>
  <si>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</si>
  <si>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</si>
  <si>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</si>
  <si>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</si>
  <si>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</si>
  <si>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</si>
  <si>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</si>
  <si>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</si>
  <si>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</si>
  <si>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</si>
  <si>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</si>
  <si>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</si>
  <si>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</si>
  <si>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</si>
  <si>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</si>
  <si>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</si>
  <si>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</si>
  <si>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</si>
  <si>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</si>
  <si>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</si>
  <si>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</si>
  <si>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</si>
  <si>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</si>
  <si>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</si>
  <si>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</si>
  <si>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</si>
  <si>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</si>
  <si>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</si>
  <si>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</si>
  <si>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</si>
  <si>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</si>
  <si>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</si>
  <si>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</si>
  <si>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</si>
  <si>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</si>
  <si>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</si>
  <si>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</si>
  <si>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</si>
  <si>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</si>
  <si>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</si>
  <si>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</si>
  <si>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</si>
  <si>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</si>
  <si>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</si>
  <si>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</si>
  <si>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</si>
  <si>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</si>
  <si>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</si>
  <si>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</si>
  <si>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</si>
  <si>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</si>
  <si>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</si>
  <si>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</si>
  <si>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</si>
  <si>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</si>
  <si>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</si>
  <si>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</si>
  <si>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</si>
  <si>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</si>
  <si>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</si>
  <si>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</si>
  <si>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</si>
  <si>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</si>
  <si>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</si>
  <si>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</si>
  <si>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</si>
  <si>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</si>
  <si>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</si>
  <si>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</si>
  <si>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</si>
  <si>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</si>
  <si>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</si>
  <si>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</si>
  <si>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</si>
  <si>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</si>
  <si>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</si>
  <si>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</si>
  <si>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</si>
  <si>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</si>
  <si>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</si>
  <si>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</si>
  <si>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</si>
  <si>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</si>
  <si>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</si>
  <si>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</si>
  <si>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</si>
  <si>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</si>
  <si>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</si>
  <si>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</si>
  <si>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</si>
  <si>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</si>
  <si>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</si>
  <si>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</si>
  <si>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</si>
  <si>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</si>
  <si>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</si>
  <si>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</si>
  <si>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</si>
  <si>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</si>
  <si>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</si>
  <si>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</si>
  <si>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</si>
  <si>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</si>
  <si>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</si>
  <si>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</si>
  <si>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</si>
  <si>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</si>
  <si>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</si>
  <si>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</si>
  <si>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</si>
  <si>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</si>
  <si>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</si>
  <si>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</si>
  <si>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</si>
  <si>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</si>
  <si>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</si>
  <si>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</si>
  <si>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</si>
  <si>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</si>
  <si>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</si>
  <si>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</si>
  <si>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</si>
  <si>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</si>
  <si>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</si>
  <si>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</si>
  <si>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</si>
  <si>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</si>
  <si>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</si>
  <si>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</si>
  <si>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</si>
  <si>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</si>
  <si>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</si>
  <si>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</si>
  <si>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</si>
  <si>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</si>
  <si>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</si>
  <si>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</si>
  <si>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</si>
  <si>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</si>
  <si>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</si>
  <si>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</si>
  <si>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</si>
  <si>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</si>
  <si>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</si>
  <si>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</si>
  <si>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</si>
  <si>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</si>
  <si>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</si>
  <si>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</si>
  <si>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</si>
  <si>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</si>
  <si>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</si>
  <si>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</si>
  <si>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</si>
  <si>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</si>
  <si>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</si>
  <si>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</si>
  <si>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</si>
  <si>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</si>
  <si>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</si>
  <si>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</si>
  <si>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</si>
  <si>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</si>
  <si>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</si>
  <si>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</si>
  <si>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</si>
  <si>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</si>
  <si>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</si>
  <si>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</si>
  <si>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</si>
  <si>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</si>
  <si>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</si>
  <si>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</si>
  <si>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</si>
  <si>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</si>
  <si>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</si>
  <si>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</si>
  <si>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</si>
  <si>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</si>
  <si>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</si>
  <si>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</si>
  <si>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</si>
  <si>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</si>
  <si>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</si>
  <si>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</si>
  <si>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</si>
  <si>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</si>
  <si>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</si>
  <si>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</si>
  <si>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</si>
  <si>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</si>
  <si>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</si>
  <si>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</si>
  <si>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</si>
  <si>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</si>
  <si>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</si>
  <si>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</si>
  <si>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</si>
  <si>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</si>
  <si>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</si>
  <si>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</si>
  <si>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</si>
  <si>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</si>
  <si>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</si>
  <si>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</si>
  <si>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</si>
  <si>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</si>
  <si>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</si>
  <si>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</si>
  <si>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</si>
  <si>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</si>
  <si>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</si>
  <si>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</si>
  <si>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</si>
  <si>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</si>
  <si>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</si>
  <si>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</si>
  <si>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</si>
  <si>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</si>
  <si>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</si>
  <si>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</si>
  <si>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</si>
  <si>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</si>
  <si>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</si>
  <si>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</si>
  <si>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</si>
  <si>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</si>
  <si>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</si>
  <si>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</si>
  <si>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</si>
  <si>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</si>
  <si>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</si>
  <si>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</si>
  <si>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</si>
  <si>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</si>
  <si>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</si>
  <si>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</si>
  <si>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</si>
  <si>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</si>
  <si>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</si>
  <si>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</si>
  <si>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</si>
  <si>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</si>
  <si>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</si>
  <si>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</si>
  <si>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</si>
  <si>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</si>
  <si>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</si>
  <si>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</si>
  <si>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</si>
  <si>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</si>
  <si>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</si>
  <si>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</si>
  <si>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</si>
  <si>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</si>
  <si>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</si>
  <si>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</si>
  <si>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</si>
  <si>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</si>
  <si>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</si>
  <si>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</si>
  <si>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</si>
  <si>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</si>
  <si>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</si>
  <si>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</si>
  <si>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</si>
  <si>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</si>
  <si>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</si>
  <si>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</si>
  <si>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</si>
  <si>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</si>
  <si>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</si>
  <si>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</si>
  <si>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</si>
  <si>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</si>
  <si>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</si>
  <si>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</si>
  <si>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</si>
  <si>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</si>
  <si>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</si>
  <si>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</si>
  <si>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</si>
  <si>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</si>
  <si>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</si>
  <si>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</si>
  <si>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</si>
  <si>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</si>
  <si>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</si>
  <si>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</si>
  <si>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</si>
  <si>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</si>
  <si>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</si>
  <si>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</si>
  <si>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</si>
  <si>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</si>
  <si>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</si>
  <si>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</si>
  <si>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</si>
  <si>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</si>
  <si>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</si>
  <si>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</si>
  <si>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</si>
  <si>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</si>
  <si>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</si>
  <si>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</si>
  <si>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</si>
  <si>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</si>
  <si>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</si>
  <si>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</si>
  <si>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</si>
  <si>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</si>
  <si>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</si>
  <si>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</si>
  <si>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</si>
  <si>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</si>
  <si>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</si>
  <si>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</si>
  <si>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</si>
  <si>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</si>
  <si>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</si>
  <si>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</si>
  <si>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</si>
  <si>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</si>
  <si>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</si>
  <si>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</si>
  <si>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</si>
  <si>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</si>
  <si>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</si>
  <si>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</si>
  <si>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</si>
  <si>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</si>
  <si>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</si>
  <si>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</si>
  <si>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</si>
  <si>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</si>
  <si>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</si>
  <si>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</si>
  <si>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</si>
  <si>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</si>
  <si>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</si>
  <si>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</si>
  <si>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</si>
  <si>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</si>
  <si>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</si>
  <si>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</si>
  <si>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</si>
  <si>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</si>
  <si>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</si>
  <si>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</si>
  <si>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</si>
  <si>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</si>
  <si>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</si>
  <si>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</si>
  <si>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</si>
  <si>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</si>
  <si>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</si>
  <si>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</si>
  <si>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</si>
  <si>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</si>
  <si>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</si>
  <si>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</si>
  <si>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</si>
  <si>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</si>
  <si>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</si>
  <si>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</si>
  <si>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</si>
  <si>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</si>
  <si>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</si>
  <si>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</si>
  <si>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</si>
  <si>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</si>
  <si>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</si>
  <si>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</si>
  <si>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</si>
  <si>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</si>
  <si>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</si>
  <si>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</si>
  <si>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</si>
  <si>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</si>
  <si>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</si>
  <si>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</si>
  <si>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</si>
  <si>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</si>
  <si>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</si>
  <si>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</si>
  <si>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</si>
  <si>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</si>
  <si>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</si>
  <si>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</si>
  <si>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</si>
  <si>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</si>
  <si>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</si>
  <si>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</si>
  <si>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</si>
  <si>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</si>
  <si>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</si>
  <si>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</si>
  <si>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</si>
  <si>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</si>
  <si>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</si>
  <si>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</si>
  <si>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</si>
  <si>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</si>
  <si>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</si>
  <si>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</si>
  <si>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</si>
  <si>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</si>
  <si>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</si>
  <si>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</si>
  <si>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</si>
  <si>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</si>
  <si>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</si>
  <si>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</si>
  <si>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</si>
  <si>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</si>
  <si>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</si>
  <si>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</si>
  <si>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</si>
  <si>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</si>
  <si>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</si>
  <si>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</si>
  <si>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</si>
  <si>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</si>
  <si>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</si>
  <si>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</si>
  <si>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</si>
  <si>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</si>
  <si>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</si>
  <si>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</si>
  <si>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</si>
  <si>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</si>
  <si>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</si>
  <si>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</si>
  <si>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</si>
  <si>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</si>
  <si>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</si>
  <si>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</si>
  <si>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</si>
  <si>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</si>
  <si>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</si>
  <si>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</si>
  <si>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</si>
  <si>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</si>
  <si>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</si>
  <si>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</si>
  <si>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</si>
  <si>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</si>
  <si>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</si>
  <si>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</si>
  <si>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</si>
  <si>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</si>
  <si>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</si>
  <si>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</si>
  <si>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</si>
  <si>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</si>
  <si>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</si>
  <si>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</si>
  <si>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</si>
  <si>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</si>
  <si>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</si>
  <si>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</si>
  <si>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</si>
  <si>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</si>
  <si>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</si>
  <si>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</si>
  <si>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</si>
  <si>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</si>
  <si>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</si>
  <si>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</si>
  <si>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</si>
  <si>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</si>
  <si>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</si>
  <si>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</si>
  <si>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</si>
  <si>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</si>
  <si>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</si>
  <si>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</si>
  <si>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</si>
  <si>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</si>
  <si>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</si>
  <si>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</si>
  <si>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</si>
  <si>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</si>
  <si>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</si>
  <si>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</si>
  <si>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</si>
  <si>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</si>
  <si>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</si>
  <si>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</si>
  <si>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</si>
  <si>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</si>
  <si>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</si>
  <si>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</si>
  <si>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</si>
  <si>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</si>
  <si>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</si>
  <si>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</si>
  <si>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</si>
  <si>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</si>
  <si>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</si>
  <si>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</si>
  <si>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</si>
  <si>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</si>
  <si>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</si>
  <si>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</si>
  <si>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</si>
  <si>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</si>
  <si>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</si>
  <si>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</si>
  <si>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</si>
  <si>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</si>
  <si>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</si>
  <si>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</si>
  <si>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</si>
  <si>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</si>
  <si>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</si>
  <si>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</si>
  <si>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</si>
  <si>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</si>
  <si>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</si>
  <si>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</si>
  <si>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</si>
  <si>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</si>
  <si>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</si>
  <si>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</si>
  <si>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</si>
  <si>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</si>
  <si>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</si>
  <si>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</si>
  <si>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</si>
  <si>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</si>
  <si>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</si>
  <si>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</si>
  <si>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</si>
  <si>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</si>
  <si>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</si>
  <si>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</si>
  <si>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</si>
  <si>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</si>
  <si>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</si>
  <si>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</si>
  <si>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</si>
  <si>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</si>
  <si>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</si>
  <si>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</si>
  <si>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</si>
  <si>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</si>
  <si>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</si>
  <si>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</si>
  <si>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</si>
  <si>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</si>
  <si>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</si>
  <si>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</si>
  <si>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</si>
  <si>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</si>
  <si>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</si>
  <si>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</si>
  <si>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</si>
  <si>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</si>
  <si>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</si>
  <si>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</si>
  <si>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</si>
  <si>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</si>
  <si>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</si>
  <si>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</si>
  <si>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</si>
  <si>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</si>
  <si>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</si>
  <si>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</si>
  <si>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</si>
  <si>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</si>
  <si>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</si>
  <si>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</si>
  <si>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</si>
  <si>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</si>
  <si>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</si>
  <si>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</si>
  <si>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</si>
  <si>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</si>
  <si>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</si>
  <si>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</si>
  <si>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</si>
  <si>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</si>
  <si>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</si>
  <si>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</si>
  <si>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</si>
  <si>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</si>
  <si>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</si>
  <si>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</si>
  <si>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</si>
  <si>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</si>
  <si>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</si>
  <si>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</si>
  <si>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</si>
  <si>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</si>
  <si>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</si>
  <si>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</si>
  <si>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</si>
  <si>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</si>
  <si>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</si>
  <si>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</si>
  <si>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</si>
  <si>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</si>
  <si>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</si>
  <si>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</si>
  <si>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</si>
  <si>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</si>
  <si>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</si>
  <si>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</si>
  <si>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</si>
  <si>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</si>
  <si>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</si>
  <si>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</si>
  <si>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</si>
  <si>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</si>
  <si>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</si>
  <si>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</si>
  <si>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</si>
  <si>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</si>
  <si>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</si>
  <si>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</si>
  <si>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</si>
  <si>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</si>
  <si>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</si>
  <si>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</si>
  <si>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</si>
  <si>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</si>
  <si>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</si>
  <si>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</si>
  <si>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</si>
  <si>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</si>
  <si>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</si>
  <si>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</si>
  <si>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</si>
  <si>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</si>
  <si>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</si>
  <si>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</si>
  <si>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</si>
  <si>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</si>
  <si>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</si>
  <si>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</si>
  <si>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</si>
  <si>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</si>
  <si>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</si>
  <si>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</si>
  <si>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</si>
  <si>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</si>
  <si>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</si>
  <si>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</si>
  <si>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</si>
  <si>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</si>
  <si>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</si>
  <si>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</si>
  <si>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</si>
  <si>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</si>
  <si>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</si>
  <si>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</si>
  <si>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</si>
  <si>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</si>
  <si>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</si>
  <si>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</si>
  <si>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</si>
  <si>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</si>
  <si>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</si>
  <si>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</si>
  <si>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</si>
  <si>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</si>
  <si>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</si>
  <si>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</si>
  <si>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</si>
  <si>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</si>
  <si>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</si>
  <si>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</si>
  <si>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</si>
  <si>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</si>
  <si>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</si>
  <si>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</si>
  <si>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</si>
  <si>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</si>
  <si>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</si>
  <si>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</si>
  <si>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</si>
  <si>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</si>
  <si>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</si>
  <si>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</si>
  <si>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</si>
  <si>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</si>
  <si>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</si>
  <si>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</si>
  <si>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</si>
  <si>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</si>
  <si>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</si>
  <si>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</si>
  <si>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</si>
  <si>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</si>
  <si>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</si>
  <si>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</si>
  <si>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</si>
  <si>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</si>
  <si>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</si>
  <si>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</si>
  <si>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</si>
  <si>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</si>
  <si>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</si>
  <si>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</si>
  <si>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</si>
  <si>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</si>
  <si>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</si>
  <si>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</si>
  <si>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</si>
  <si>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</si>
  <si>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</si>
  <si>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</si>
  <si>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</si>
  <si>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</si>
  <si>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</si>
  <si>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</si>
  <si>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</si>
  <si>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</si>
  <si>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</si>
  <si>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</si>
  <si>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</si>
  <si>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</si>
  <si>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</si>
  <si>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</si>
  <si>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</si>
  <si>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</si>
  <si>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</si>
  <si>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</si>
  <si>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</si>
  <si>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</si>
  <si>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</si>
  <si>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</si>
  <si>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</si>
  <si>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</si>
  <si>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</si>
  <si>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</si>
  <si>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</si>
  <si>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</si>
  <si>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</si>
  <si>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</si>
  <si>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</si>
  <si>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</si>
  <si>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</si>
  <si>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</si>
  <si>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</si>
  <si>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</si>
  <si>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</si>
  <si>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</si>
  <si>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</si>
  <si>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</si>
  <si>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</si>
  <si>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</si>
  <si>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</si>
  <si>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</si>
  <si>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</si>
  <si>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</si>
  <si>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</si>
  <si>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</si>
  <si>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</si>
  <si>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</si>
  <si>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</si>
  <si>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</si>
  <si>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</si>
  <si>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</si>
  <si>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</si>
  <si>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</si>
  <si>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</si>
  <si>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</si>
  <si>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</si>
  <si>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</si>
  <si>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</si>
  <si>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</si>
  <si>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</si>
  <si>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</si>
  <si>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</si>
  <si>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</si>
  <si>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</si>
  <si>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</si>
  <si>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</si>
  <si>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</si>
  <si>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</si>
  <si>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</si>
  <si>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</si>
  <si>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</si>
  <si>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</si>
  <si>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</si>
  <si>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</si>
  <si>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</si>
  <si>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</si>
  <si>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</si>
  <si>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</si>
  <si>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</si>
  <si>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</si>
  <si>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</si>
  <si>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</si>
  <si>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</si>
  <si>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</si>
  <si>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</si>
  <si>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</si>
  <si>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</si>
  <si>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</si>
  <si>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</si>
  <si>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</si>
  <si>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</si>
  <si>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</si>
  <si>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</si>
  <si>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</si>
  <si>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</si>
  <si>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</si>
  <si>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</si>
  <si>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</si>
  <si>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</si>
  <si>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</si>
  <si>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</si>
  <si>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</si>
  <si>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</si>
  <si>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</si>
  <si>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</si>
  <si>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</si>
  <si>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</si>
  <si>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</si>
  <si>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</si>
  <si>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</si>
  <si>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</si>
  <si>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</si>
  <si>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</si>
  <si>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</si>
  <si>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</si>
  <si>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</si>
  <si>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</si>
  <si>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</si>
  <si>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</si>
  <si>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</si>
  <si>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</si>
  <si>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</si>
  <si>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</si>
  <si>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</si>
  <si>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</si>
  <si>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</si>
  <si>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</si>
  <si>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</si>
  <si>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</si>
  <si>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</si>
  <si>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</si>
  <si>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</si>
  <si>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</si>
  <si>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</si>
  <si>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</si>
  <si>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</si>
  <si>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</si>
  <si>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</si>
  <si>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</si>
  <si>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</si>
  <si>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</si>
  <si>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</si>
  <si>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</si>
  <si>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</si>
  <si>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</si>
  <si>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</si>
  <si>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</si>
  <si>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</si>
  <si>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</si>
  <si>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</si>
  <si>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</si>
  <si>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</si>
  <si>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</si>
  <si>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</si>
  <si>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</si>
  <si>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</si>
  <si>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</si>
  <si>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</si>
  <si>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</si>
  <si>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</si>
  <si>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</si>
  <si>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</si>
  <si>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</si>
  <si>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</si>
  <si>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</si>
  <si>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</si>
  <si>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</si>
  <si>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</si>
  <si>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</si>
  <si>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</si>
  <si>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</si>
  <si>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</si>
  <si>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</si>
  <si>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</si>
  <si>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</si>
  <si>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</si>
  <si>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</si>
  <si>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</si>
  <si>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</si>
  <si>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</si>
  <si>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</si>
  <si>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</si>
  <si>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</si>
  <si>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</si>
  <si>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</si>
  <si>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</si>
  <si>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</si>
  <si>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</si>
  <si>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</si>
  <si>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</si>
  <si>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</si>
  <si>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</si>
  <si>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</si>
  <si>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</si>
  <si>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</si>
  <si>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</si>
  <si>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</si>
  <si>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</si>
  <si>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</si>
  <si>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</si>
  <si>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</si>
  <si>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</si>
  <si>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</si>
  <si>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</si>
  <si>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</si>
  <si>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</si>
  <si>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</si>
  <si>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</si>
  <si>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</si>
  <si>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</si>
  <si>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</si>
  <si>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</si>
  <si>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</si>
  <si>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</si>
  <si>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</si>
  <si>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</si>
  <si>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</si>
  <si>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</si>
  <si>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</si>
  <si>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</si>
  <si>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</si>
  <si>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</si>
  <si>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</si>
  <si>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</si>
  <si>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</si>
  <si>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</si>
  <si>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</si>
  <si>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</si>
  <si>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</si>
  <si>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</si>
  <si>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</si>
  <si>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</si>
  <si>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</si>
  <si>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</si>
  <si>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</si>
  <si>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</si>
  <si>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</si>
  <si>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</si>
  <si>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</si>
  <si>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</si>
  <si>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</si>
  <si>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</si>
  <si>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</si>
  <si>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</si>
  <si>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</si>
  <si>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</si>
  <si>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</si>
  <si>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</si>
  <si>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</si>
  <si>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</si>
  <si>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</si>
  <si>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</si>
  <si>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</si>
  <si>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</si>
  <si>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</si>
  <si>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</si>
  <si>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</si>
  <si>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</si>
  <si>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</si>
  <si>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</si>
  <si>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</si>
  <si>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</si>
  <si>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</si>
  <si>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</si>
  <si>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</si>
  <si>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</si>
  <si>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</si>
  <si>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</si>
  <si>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</si>
  <si>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</si>
  <si>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</si>
  <si>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</si>
  <si>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</si>
  <si>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</si>
  <si>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</si>
  <si>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</si>
  <si>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</si>
  <si>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</si>
  <si>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</si>
  <si>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</si>
  <si>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</si>
  <si>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</si>
  <si>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</si>
  <si>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</si>
  <si>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</si>
  <si>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</si>
  <si>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</si>
  <si>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</si>
  <si>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</si>
  <si>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</si>
  <si>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</si>
  <si>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</si>
  <si>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</si>
  <si>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</si>
  <si>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</si>
  <si>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</si>
  <si>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</si>
  <si>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</si>
  <si>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</si>
  <si>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</si>
  <si>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</si>
  <si>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</si>
  <si>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</si>
  <si>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</si>
  <si>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</si>
  <si>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</si>
  <si>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</si>
  <si>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</si>
  <si>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</si>
  <si>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</si>
  <si>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</si>
  <si>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</si>
  <si>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</si>
  <si>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</si>
  <si>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</si>
  <si>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</si>
  <si>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</si>
  <si>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</si>
  <si>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</si>
  <si>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</si>
  <si>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</si>
  <si>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</si>
  <si>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</si>
  <si>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</si>
  <si>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</si>
  <si>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</si>
  <si>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</si>
  <si>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</si>
  <si>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</si>
  <si>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</si>
  <si>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</si>
  <si>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</si>
  <si>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</si>
  <si>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</si>
  <si>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</si>
  <si>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</si>
  <si>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</si>
  <si>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</si>
  <si>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</si>
  <si>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</si>
  <si>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</si>
  <si>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</si>
  <si>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</si>
  <si>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</si>
  <si>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</si>
  <si>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</si>
  <si>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</si>
  <si>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</si>
  <si>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</si>
  <si>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</si>
  <si>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</si>
  <si>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</si>
  <si>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</si>
  <si>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</si>
  <si>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</si>
  <si>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</si>
  <si>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</si>
  <si>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</si>
  <si>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</si>
  <si>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</si>
  <si>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</si>
  <si>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</si>
  <si>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</si>
  <si>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</si>
  <si>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</si>
  <si>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</si>
  <si>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</si>
  <si>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</si>
  <si>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</si>
  <si>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</si>
  <si>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</si>
  <si>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</si>
  <si>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</si>
  <si>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</si>
  <si>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</si>
  <si>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</si>
  <si>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</si>
  <si>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</si>
  <si>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</si>
  <si>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</si>
  <si>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</si>
  <si>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</si>
  <si>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</si>
  <si>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</si>
  <si>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</si>
  <si>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</si>
  <si>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</si>
  <si>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</si>
  <si>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</si>
  <si>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</si>
  <si>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</si>
  <si>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</si>
  <si>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</si>
  <si>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</si>
  <si>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</si>
  <si>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</si>
  <si>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</si>
  <si>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</si>
  <si>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</si>
  <si>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</si>
  <si>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</si>
  <si>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</si>
  <si>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</si>
  <si>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</si>
  <si>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</si>
  <si>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</si>
  <si>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</si>
  <si>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</si>
  <si>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</si>
  <si>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</si>
  <si>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</si>
  <si>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</si>
  <si>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</si>
  <si>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</si>
  <si>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</si>
  <si>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</si>
  <si>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</si>
  <si>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</si>
  <si>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</si>
  <si>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</si>
  <si>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</si>
  <si>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</si>
  <si>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</si>
  <si>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</si>
  <si>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</si>
  <si>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</si>
  <si>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</si>
  <si>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</si>
  <si>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</si>
  <si>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</si>
  <si>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</si>
  <si>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</si>
  <si>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</si>
  <si>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</si>
  <si>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</si>
  <si>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</si>
  <si>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</si>
  <si>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</si>
  <si>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</si>
  <si>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</si>
  <si>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</si>
  <si>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</si>
  <si>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</si>
  <si>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</si>
  <si>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</si>
  <si>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</si>
  <si>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</si>
  <si>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</si>
  <si>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</si>
  <si>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</si>
  <si>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</si>
  <si>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</si>
  <si>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</si>
  <si>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</si>
  <si>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</si>
  <si>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</si>
  <si>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</si>
  <si>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</si>
  <si>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</si>
  <si>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</si>
  <si>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</si>
  <si>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</si>
  <si>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</si>
  <si>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</si>
  <si>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</si>
  <si>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</si>
  <si>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</si>
  <si>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</si>
  <si>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</si>
  <si>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</si>
  <si>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</si>
  <si>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</si>
  <si>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</si>
  <si>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</si>
  <si>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</si>
  <si>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</si>
  <si>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</si>
  <si>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</si>
  <si>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</si>
  <si>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</si>
  <si>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</si>
  <si>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</si>
  <si>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</si>
  <si>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</si>
  <si>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</si>
  <si>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</si>
  <si>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</si>
  <si>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</si>
  <si>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</si>
  <si>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</si>
  <si>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</si>
  <si>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</si>
  <si>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</si>
  <si>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</si>
  <si>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</si>
  <si>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</si>
  <si>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</si>
  <si>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</si>
  <si>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</si>
  <si>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</si>
  <si>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</si>
  <si>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</si>
  <si>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</si>
  <si>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</si>
  <si>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</si>
  <si>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</si>
  <si>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</si>
  <si>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</si>
  <si>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</si>
  <si>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</si>
  <si>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</si>
  <si>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</si>
  <si>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</si>
  <si>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</si>
  <si>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</si>
  <si>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</si>
  <si>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</si>
  <si>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</si>
  <si>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</si>
  <si>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</si>
  <si>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</si>
  <si>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</si>
  <si>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</si>
  <si>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</si>
  <si>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</si>
  <si>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</si>
  <si>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</si>
  <si>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</si>
  <si>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</si>
  <si>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</si>
  <si>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</si>
  <si>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</si>
  <si>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</si>
  <si>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</si>
  <si>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</si>
  <si>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</si>
  <si>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</si>
  <si>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</si>
  <si>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</si>
  <si>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</si>
  <si>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</si>
  <si>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</si>
  <si>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</si>
  <si>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</si>
  <si>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</si>
  <si>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</si>
  <si>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</si>
  <si>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</si>
  <si>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</si>
  <si>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</si>
  <si>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</si>
  <si>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</si>
  <si>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</si>
  <si>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</si>
  <si>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</si>
  <si>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</si>
  <si>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</si>
  <si>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</si>
  <si>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</si>
  <si>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</si>
  <si>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</si>
  <si>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</si>
  <si>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</si>
  <si>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</si>
  <si>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</si>
  <si>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</si>
  <si>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</si>
  <si>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</si>
  <si>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</si>
  <si>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</si>
  <si>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</si>
  <si>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</si>
  <si>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</si>
  <si>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</si>
  <si>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</si>
  <si>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</si>
  <si>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</si>
  <si>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</si>
  <si>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</si>
  <si>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</si>
  <si>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</si>
  <si>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</si>
  <si>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</si>
  <si>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</si>
  <si>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</si>
  <si>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</si>
  <si>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</si>
  <si>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</si>
  <si>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</si>
  <si>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</si>
  <si>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</si>
  <si>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</si>
  <si>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</si>
  <si>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</si>
  <si>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</si>
  <si>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</si>
  <si>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</si>
  <si>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</si>
  <si>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</si>
  <si>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</si>
  <si>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</si>
  <si>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</si>
  <si>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</si>
  <si>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</si>
  <si>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</si>
  <si>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</si>
  <si>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</si>
  <si>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</si>
  <si>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</si>
  <si>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</si>
  <si>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</si>
  <si>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</si>
  <si>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</si>
  <si>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</si>
  <si>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</si>
  <si>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</si>
  <si>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</si>
  <si>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</si>
  <si>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</si>
  <si>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</si>
  <si>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</si>
  <si>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</si>
  <si>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</si>
  <si>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</si>
  <si>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</si>
  <si>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</si>
  <si>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</si>
  <si>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</si>
  <si>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</si>
  <si>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</si>
  <si>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</si>
  <si>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</si>
  <si>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</si>
  <si>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</si>
  <si>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</si>
  <si>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</si>
  <si>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</si>
  <si>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</si>
  <si>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</si>
  <si>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</si>
  <si>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</si>
  <si>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</si>
  <si>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</si>
  <si>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</si>
  <si>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</si>
  <si>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</si>
  <si>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</si>
  <si>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</si>
  <si>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</si>
  <si>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</si>
  <si>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</si>
  <si>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</si>
  <si>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</si>
  <si>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</si>
  <si>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</si>
  <si>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</si>
  <si>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</si>
  <si>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</si>
  <si>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</si>
  <si>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</si>
  <si>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</si>
  <si>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</si>
  <si>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</si>
  <si>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</si>
  <si>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</si>
  <si>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</si>
  <si>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</si>
  <si>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</si>
  <si>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</si>
  <si>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</si>
  <si>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</si>
  <si>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</si>
  <si>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</si>
  <si>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</si>
  <si>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</si>
  <si>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</si>
  <si>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</si>
  <si>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</si>
  <si>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</si>
  <si>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</si>
  <si>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</si>
  <si>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</si>
  <si>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</si>
  <si>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</si>
  <si>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</si>
  <si>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</si>
  <si>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</si>
  <si>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</si>
  <si>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</si>
  <si>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</si>
  <si>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</si>
  <si>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</si>
  <si>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</si>
  <si>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</si>
  <si>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</si>
  <si>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</si>
  <si>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</si>
  <si>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</si>
  <si>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</si>
  <si>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</si>
  <si>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</si>
  <si>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</si>
  <si>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</si>
  <si>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</si>
  <si>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</si>
  <si>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</si>
  <si>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</si>
  <si>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</si>
  <si>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</si>
  <si>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</si>
  <si>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</si>
  <si>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</si>
  <si>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</si>
  <si>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</si>
  <si>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</si>
  <si>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</si>
  <si>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</si>
  <si>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</si>
  <si>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</si>
  <si>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</si>
  <si>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</si>
  <si>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</si>
  <si>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</si>
  <si>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</si>
  <si>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</si>
  <si>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</si>
  <si>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</si>
  <si>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</si>
  <si>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</si>
  <si>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</si>
  <si>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</si>
  <si>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</si>
  <si>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</si>
  <si>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</si>
  <si>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</si>
  <si>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</si>
  <si>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</si>
  <si>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</si>
  <si>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</si>
  <si>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</si>
  <si>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</si>
  <si>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</si>
  <si>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</si>
  <si>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</si>
  <si>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</si>
  <si>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</si>
  <si>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</si>
  <si>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</si>
  <si>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</si>
  <si>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</si>
  <si>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</si>
  <si>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</si>
  <si>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</si>
  <si>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</si>
  <si>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</si>
  <si>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</si>
  <si>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</si>
  <si>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</si>
  <si>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</si>
  <si>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</si>
  <si>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</si>
  <si>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</si>
  <si>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</si>
  <si>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</si>
  <si>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</si>
  <si>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</si>
  <si>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</si>
  <si>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</si>
  <si>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</si>
  <si>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</si>
  <si>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</si>
  <si>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</si>
  <si>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</si>
  <si>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</si>
  <si>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</si>
  <si>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</si>
  <si>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</si>
  <si>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</si>
  <si>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</si>
  <si>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</si>
  <si>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</si>
  <si>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</si>
  <si>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</si>
  <si>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</si>
  <si>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</si>
  <si>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</si>
  <si>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</si>
  <si>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</si>
  <si>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</si>
  <si>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</si>
  <si>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</si>
  <si>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</si>
  <si>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</si>
  <si>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</si>
  <si>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</si>
  <si>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</si>
  <si>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</si>
  <si>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</si>
  <si>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</si>
  <si>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</si>
  <si>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</si>
  <si>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</si>
  <si>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</si>
  <si>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</si>
  <si>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</si>
  <si>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</si>
  <si>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</si>
  <si>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</si>
  <si>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</si>
  <si>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</si>
  <si>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</si>
  <si>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</si>
  <si>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</si>
  <si>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</si>
  <si>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</si>
  <si>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</si>
  <si>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</si>
  <si>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</si>
  <si>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</si>
  <si>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</si>
  <si>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</si>
  <si>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</si>
  <si>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</si>
  <si>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</si>
  <si>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</si>
  <si>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</si>
  <si>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</si>
  <si>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</si>
  <si>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</si>
  <si>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</si>
  <si>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</si>
  <si>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</si>
  <si>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</si>
  <si>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</si>
  <si>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</si>
  <si>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</si>
  <si>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</si>
  <si>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</si>
  <si>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</si>
  <si>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</si>
  <si>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</si>
  <si>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</si>
  <si>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</si>
  <si>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</si>
  <si>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</si>
  <si>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</si>
  <si>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</si>
  <si>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</si>
  <si>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</si>
  <si>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</si>
  <si>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</si>
  <si>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</si>
  <si>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</si>
  <si>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</si>
  <si>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</si>
  <si>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</si>
  <si>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</si>
  <si>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</si>
  <si>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</si>
  <si>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</si>
  <si>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</si>
  <si>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</si>
  <si>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</si>
  <si>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</si>
  <si>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</si>
  <si>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</si>
  <si>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</si>
  <si>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</si>
  <si>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</si>
  <si>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</si>
  <si>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</si>
  <si>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</si>
  <si>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</si>
  <si>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</si>
  <si>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</si>
  <si>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</si>
  <si>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</si>
  <si>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</si>
  <si>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</si>
  <si>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</si>
  <si>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</si>
  <si>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</si>
  <si>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</si>
  <si>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</si>
  <si>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</si>
  <si>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</si>
  <si>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</si>
  <si>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</si>
  <si>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</si>
  <si>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</si>
  <si>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</si>
  <si>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</si>
  <si>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</si>
  <si>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</si>
  <si>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</si>
  <si>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</si>
  <si>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</si>
  <si>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</si>
  <si>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</si>
  <si>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</si>
  <si>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</si>
  <si>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</si>
  <si>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</si>
  <si>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</si>
  <si>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</si>
  <si>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</si>
  <si>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</si>
  <si>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</si>
  <si>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</si>
  <si>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</si>
  <si>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</si>
  <si>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</si>
  <si>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</si>
  <si>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</si>
  <si>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</si>
  <si>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</si>
  <si>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</si>
  <si>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</si>
  <si>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</si>
  <si>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</si>
  <si>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</si>
  <si>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</si>
  <si>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</si>
  <si>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</si>
  <si>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</si>
  <si>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</si>
  <si>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</si>
  <si>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</si>
  <si>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</si>
  <si>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</si>
  <si>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</si>
  <si>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</si>
  <si>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</si>
  <si>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</si>
  <si>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</si>
  <si>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</si>
  <si>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</si>
  <si>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</si>
  <si>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</si>
  <si>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</si>
  <si>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</si>
  <si>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</si>
  <si>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</si>
  <si>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</si>
  <si>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</si>
  <si>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</si>
  <si>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</si>
  <si>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</si>
  <si>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</si>
  <si>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</si>
  <si>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</si>
  <si>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</si>
  <si>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</si>
  <si>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</si>
  <si>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</si>
  <si>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</si>
  <si>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</si>
  <si>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</si>
  <si>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</si>
  <si>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</si>
  <si>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</si>
  <si>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</si>
  <si>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</si>
  <si>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</si>
  <si>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</si>
  <si>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</si>
  <si>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</si>
  <si>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</si>
  <si>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</si>
  <si>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</si>
  <si>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</si>
  <si>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</si>
  <si>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</si>
  <si>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</si>
  <si>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</si>
  <si>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</si>
  <si>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</si>
  <si>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</si>
  <si>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</si>
  <si>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</si>
  <si>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</si>
  <si>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</si>
  <si>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</si>
  <si>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</si>
  <si>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</si>
  <si>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</si>
  <si>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</si>
  <si>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</si>
  <si>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</si>
  <si>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</si>
  <si>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</si>
  <si>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</si>
  <si>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</si>
  <si>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</si>
  <si>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</si>
  <si>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</si>
  <si>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</si>
  <si>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</si>
  <si>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</si>
  <si>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</si>
  <si>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</si>
  <si>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</si>
  <si>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</si>
  <si>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</si>
  <si>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</si>
  <si>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</si>
  <si>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</si>
  <si>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</si>
  <si>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</si>
  <si>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</si>
  <si>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</si>
  <si>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</si>
  <si>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</si>
  <si>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</si>
  <si>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</si>
  <si>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</si>
  <si>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</si>
  <si>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</si>
  <si>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</si>
  <si>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</si>
  <si>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</si>
  <si>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</si>
  <si>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</si>
  <si>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</si>
  <si>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</si>
  <si>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</si>
  <si>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</si>
  <si>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</si>
  <si>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</si>
  <si>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</si>
  <si>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</si>
  <si>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</si>
  <si>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</si>
  <si>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</si>
  <si>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</si>
  <si>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</si>
  <si>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</si>
  <si>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</si>
  <si>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</si>
  <si>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</si>
  <si>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</si>
  <si>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</si>
  <si>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</si>
  <si>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</si>
  <si>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</si>
  <si>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</si>
  <si>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</si>
  <si>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</si>
  <si>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</si>
  <si>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</si>
  <si>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</si>
  <si>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</si>
  <si>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</si>
  <si>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</si>
  <si>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</si>
  <si>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</si>
  <si>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</si>
  <si>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</si>
  <si>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</si>
  <si>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</si>
  <si>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</si>
  <si>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</si>
  <si>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</si>
  <si>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</si>
  <si>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</si>
  <si>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</si>
  <si>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</si>
  <si>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</si>
  <si>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</si>
  <si>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</si>
  <si>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</si>
  <si>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</si>
  <si>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</si>
  <si>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</si>
  <si>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</si>
  <si>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</si>
  <si>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</si>
  <si>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</si>
  <si>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</si>
  <si>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</si>
  <si>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</si>
  <si>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</si>
  <si>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</si>
  <si>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</si>
  <si>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</si>
  <si>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</si>
  <si>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</si>
  <si>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</si>
  <si>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</si>
  <si>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</si>
  <si>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</si>
  <si>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</si>
  <si>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</si>
  <si>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</si>
  <si>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</si>
  <si>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</si>
  <si>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</si>
  <si>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</si>
  <si>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</si>
  <si>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</si>
  <si>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</si>
  <si>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</si>
  <si>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</si>
  <si>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</si>
  <si>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</si>
  <si>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</si>
  <si>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</si>
  <si>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</si>
  <si>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</si>
  <si>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</si>
  <si>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</si>
  <si>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</si>
  <si>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</si>
  <si>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</si>
  <si>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</si>
  <si>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</si>
  <si>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</si>
  <si>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</si>
  <si>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</si>
  <si>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</si>
  <si>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</si>
  <si>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</si>
  <si>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</si>
  <si>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</si>
  <si>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</si>
  <si>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</si>
  <si>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</si>
  <si>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</si>
  <si>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</si>
  <si>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</si>
  <si>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</si>
  <si>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</si>
  <si>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</si>
  <si>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</si>
  <si>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</si>
  <si>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</si>
  <si>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</si>
  <si>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</si>
  <si>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</si>
  <si>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</si>
  <si>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</si>
  <si>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</si>
  <si>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</si>
  <si>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</si>
  <si>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</si>
  <si>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</si>
  <si>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</si>
  <si>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</si>
  <si>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</si>
  <si>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</si>
  <si>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</si>
  <si>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</si>
  <si>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</si>
  <si>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</si>
  <si>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</si>
  <si>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</si>
  <si>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</si>
  <si>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</si>
  <si>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</si>
  <si>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</si>
  <si>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</si>
  <si>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</si>
  <si>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</si>
  <si>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</si>
  <si>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</si>
  <si>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</si>
  <si>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</si>
  <si>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</si>
  <si>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</si>
  <si>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</si>
  <si>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</si>
  <si>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</si>
  <si>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</si>
  <si>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</si>
  <si>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</si>
  <si>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</si>
  <si>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</si>
  <si>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</si>
  <si>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</si>
  <si>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</si>
  <si>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</si>
  <si>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</si>
  <si>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</si>
  <si>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</si>
  <si>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</si>
  <si>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</si>
  <si>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</si>
  <si>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</si>
  <si>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</si>
  <si>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</si>
  <si>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</si>
  <si>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</si>
  <si>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</si>
  <si>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</si>
  <si>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</si>
  <si>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</si>
  <si>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</si>
  <si>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</si>
  <si>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</si>
  <si>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</si>
  <si>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</si>
  <si>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</si>
  <si>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</si>
  <si>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</si>
  <si>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</si>
  <si>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</si>
  <si>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</si>
  <si>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</si>
  <si>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</si>
  <si>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</si>
  <si>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</si>
  <si>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</si>
  <si>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</si>
  <si>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</si>
  <si>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</si>
  <si>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</si>
  <si>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</si>
  <si>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</si>
  <si>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</si>
  <si>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</si>
  <si>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</si>
  <si>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</si>
  <si>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</si>
  <si>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</si>
  <si>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</si>
  <si>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</si>
  <si>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</si>
  <si>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</si>
  <si>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</si>
  <si>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</si>
  <si>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</si>
  <si>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</si>
  <si>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</si>
  <si>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</si>
  <si>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</si>
  <si>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</si>
  <si>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</si>
  <si>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</si>
  <si>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</si>
  <si>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</si>
  <si>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</si>
  <si>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</si>
  <si>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</si>
  <si>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</si>
  <si>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</si>
  <si>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</si>
  <si>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</si>
  <si>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</si>
  <si>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</si>
  <si>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</si>
  <si>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</si>
  <si>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</si>
  <si>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</si>
  <si>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</si>
  <si>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</si>
  <si>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</si>
  <si>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</si>
  <si>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</si>
  <si>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</si>
  <si>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</si>
  <si>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</si>
  <si>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</si>
  <si>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</si>
  <si>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</si>
  <si>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</si>
  <si>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</si>
  <si>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</si>
  <si>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</si>
  <si>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</si>
  <si>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</si>
  <si>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</si>
  <si>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</si>
  <si>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</si>
  <si>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</si>
  <si>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</si>
  <si>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</si>
  <si>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</si>
  <si>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</si>
  <si>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</si>
  <si>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</si>
  <si>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</si>
  <si>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</si>
  <si>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</si>
  <si>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</si>
  <si>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</si>
  <si>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</si>
  <si>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</si>
  <si>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</si>
  <si>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</si>
  <si>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</si>
  <si>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</si>
  <si>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</si>
  <si>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</si>
  <si>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</si>
  <si>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</si>
  <si>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</si>
  <si>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</si>
  <si>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</si>
  <si>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</si>
  <si>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</si>
  <si>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</si>
  <si>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</si>
  <si>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</si>
  <si>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</si>
  <si>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</si>
  <si>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</si>
  <si>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</si>
  <si>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</si>
  <si>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</si>
  <si>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</si>
  <si>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</si>
  <si>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</si>
  <si>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</si>
  <si>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</si>
  <si>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</si>
  <si>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</si>
  <si>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</si>
  <si>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</si>
  <si>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</si>
  <si>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</si>
  <si>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</si>
  <si>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</si>
  <si>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</si>
  <si>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</si>
  <si>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</si>
  <si>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</si>
  <si>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</si>
  <si>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</si>
  <si>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</si>
  <si>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</si>
  <si>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</si>
  <si>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</si>
  <si>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</si>
  <si>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</si>
  <si>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</si>
  <si>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</si>
  <si>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</si>
  <si>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</si>
  <si>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</si>
  <si>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</si>
  <si>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</si>
  <si>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</si>
  <si>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</si>
  <si>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</si>
  <si>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</si>
  <si>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</si>
  <si>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</si>
  <si>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</si>
  <si>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</si>
  <si>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</si>
  <si>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</si>
  <si>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</si>
  <si>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</si>
  <si>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</si>
  <si>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</si>
  <si>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</si>
  <si>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</si>
  <si>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</si>
  <si>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</si>
  <si>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</si>
  <si>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</si>
  <si>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</si>
  <si>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</si>
  <si>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</si>
  <si>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</si>
  <si>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</si>
  <si>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</si>
  <si>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</si>
  <si>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</si>
  <si>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</si>
  <si>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</si>
  <si>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</si>
  <si>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</si>
  <si>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</si>
  <si>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</si>
  <si>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</si>
  <si>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</si>
  <si>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</si>
  <si>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</si>
  <si>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</si>
  <si>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</si>
  <si>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</si>
  <si>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</si>
  <si>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</si>
  <si>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</si>
  <si>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</si>
  <si>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</si>
  <si>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</si>
  <si>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</si>
  <si>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</si>
  <si>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</si>
  <si>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</si>
  <si>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</si>
  <si>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</si>
  <si>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</si>
  <si>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</si>
  <si>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</si>
  <si>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</si>
  <si>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</si>
  <si>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</si>
  <si>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</si>
  <si>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</si>
  <si>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</si>
  <si>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</si>
  <si>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</si>
  <si>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</si>
  <si>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</si>
  <si>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</si>
  <si>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</si>
  <si>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</si>
  <si>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</si>
  <si>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</si>
  <si>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</si>
  <si>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</si>
  <si>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</si>
  <si>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</si>
  <si>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</si>
  <si>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</si>
  <si>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</si>
  <si>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</si>
  <si>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</si>
  <si>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</si>
  <si>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</si>
  <si>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</si>
  <si>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</si>
  <si>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</si>
  <si>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</si>
  <si>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</si>
  <si>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</si>
  <si>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</si>
  <si>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</si>
  <si>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</si>
  <si>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</si>
  <si>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</si>
  <si>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</si>
  <si>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</si>
  <si>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</si>
  <si>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</si>
  <si>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</si>
  <si>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</si>
  <si>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</si>
  <si>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</si>
  <si>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</si>
  <si>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</si>
  <si>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</si>
  <si>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</si>
  <si>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</si>
  <si>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</si>
  <si>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</si>
  <si>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</si>
  <si>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</si>
  <si>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</si>
  <si>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</si>
  <si>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</si>
  <si>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</si>
  <si>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</si>
  <si>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</si>
  <si>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</si>
  <si>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</si>
  <si>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</si>
  <si>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</si>
  <si>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</si>
  <si>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</si>
  <si>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</si>
  <si>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</si>
  <si>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</si>
  <si>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</si>
  <si>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</si>
  <si>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</si>
  <si>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</si>
  <si>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</si>
  <si>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</si>
  <si>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</si>
  <si>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</si>
  <si>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</si>
  <si>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</si>
  <si>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</si>
  <si>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</si>
  <si>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</si>
  <si>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</si>
  <si>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</si>
  <si>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</si>
  <si>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</si>
  <si>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</si>
  <si>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</si>
  <si>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</si>
  <si>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</si>
  <si>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</si>
  <si>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</si>
  <si>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</si>
  <si>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</si>
  <si>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</si>
  <si>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</si>
  <si>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</si>
  <si>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</si>
  <si>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</si>
  <si>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</si>
  <si>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</si>
  <si>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</si>
  <si>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</si>
  <si>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</si>
  <si>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</si>
  <si>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</si>
  <si>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</si>
  <si>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</si>
  <si>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</si>
  <si>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</si>
  <si>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</si>
  <si>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</si>
  <si>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</si>
  <si>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</si>
  <si>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</si>
  <si>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</si>
  <si>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</si>
  <si>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</si>
  <si>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</si>
  <si>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</si>
  <si>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</si>
  <si>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</si>
  <si>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</si>
  <si>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</si>
  <si>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</si>
  <si>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</si>
  <si>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</si>
  <si>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</si>
  <si>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</si>
  <si>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</si>
  <si>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</si>
  <si>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</si>
  <si>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</si>
  <si>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</si>
  <si>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</si>
  <si>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</si>
  <si>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</si>
  <si>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</si>
  <si>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</si>
  <si>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</si>
  <si>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</si>
  <si>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</si>
  <si>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</si>
  <si>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</si>
  <si>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</si>
  <si>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</si>
  <si>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</si>
  <si>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</si>
  <si>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</si>
  <si>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</si>
  <si>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</si>
  <si>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</si>
  <si>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</si>
  <si>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</si>
  <si>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</si>
  <si>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</si>
  <si>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</si>
  <si>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</si>
  <si>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</si>
  <si>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</si>
  <si>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</si>
  <si>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</si>
  <si>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</si>
  <si>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</si>
  <si>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</si>
  <si>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</si>
  <si>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</si>
  <si>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</si>
  <si>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</si>
  <si>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</si>
  <si>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</si>
  <si>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</si>
  <si>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</si>
  <si>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</si>
  <si>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</si>
  <si>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</si>
  <si>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</si>
  <si>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</si>
  <si>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</si>
  <si>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</si>
  <si>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</si>
  <si>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</si>
  <si>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</si>
  <si>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</si>
  <si>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</si>
  <si>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</si>
  <si>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</si>
  <si>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</si>
  <si>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</si>
  <si>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</si>
  <si>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</si>
  <si>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</si>
  <si>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</si>
  <si>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</si>
  <si>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</si>
  <si>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</si>
  <si>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</si>
  <si>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</si>
  <si>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</si>
  <si>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</si>
  <si>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</si>
  <si>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</si>
  <si>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</si>
  <si>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</si>
  <si>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</si>
  <si>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</si>
  <si>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</si>
  <si>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</si>
  <si>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</si>
  <si>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</si>
  <si>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</si>
  <si>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</si>
  <si>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</si>
  <si>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</si>
  <si>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</si>
  <si>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</si>
  <si>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</si>
  <si>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</si>
  <si>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</si>
  <si>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</si>
  <si>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</si>
  <si>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</si>
  <si>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</si>
  <si>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</si>
  <si>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</si>
  <si>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</si>
  <si>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</si>
  <si>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</si>
  <si>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</si>
  <si>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</si>
  <si>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</si>
  <si>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</si>
  <si>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</si>
  <si>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</si>
  <si>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</si>
  <si>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</si>
  <si>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</si>
  <si>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</si>
  <si>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</si>
  <si>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</si>
  <si>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</si>
  <si>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</si>
  <si>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</si>
  <si>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</si>
  <si>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</si>
  <si>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</si>
  <si>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</si>
  <si>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</si>
  <si>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</si>
  <si>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</si>
  <si>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</si>
  <si>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</si>
  <si>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</si>
  <si>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</si>
  <si>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</si>
  <si>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</si>
  <si>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</si>
  <si>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</si>
  <si>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</si>
  <si>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</si>
  <si>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</si>
  <si>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</si>
  <si>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</si>
  <si>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</si>
  <si>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</si>
  <si>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</si>
  <si>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</si>
  <si>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</si>
  <si>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</si>
  <si>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</si>
  <si>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</si>
  <si>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</si>
  <si>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</si>
  <si>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</si>
  <si>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</si>
  <si>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</si>
  <si>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</si>
  <si>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</si>
  <si>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</si>
  <si>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</si>
  <si>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</si>
  <si>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</si>
  <si>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</si>
  <si>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</si>
  <si>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</si>
  <si>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</si>
  <si>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</si>
  <si>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</si>
  <si>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</si>
  <si>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</si>
  <si>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</si>
  <si>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</si>
  <si>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</si>
  <si>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</si>
  <si>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</si>
  <si>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</si>
  <si>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</si>
  <si>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</si>
  <si>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</si>
  <si>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</si>
  <si>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</si>
  <si>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</si>
  <si>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</si>
  <si>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</si>
  <si>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</si>
  <si>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</si>
  <si>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</si>
  <si>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</si>
  <si>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</si>
  <si>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</si>
  <si>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</si>
  <si>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</si>
  <si>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</si>
  <si>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</si>
  <si>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</si>
  <si>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</si>
  <si>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</si>
  <si>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</si>
  <si>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</si>
  <si>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</si>
  <si>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</si>
  <si>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</si>
  <si>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</si>
  <si>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</si>
  <si>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</si>
  <si>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</si>
  <si>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</si>
  <si>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</si>
  <si>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</si>
  <si>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</si>
  <si>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</si>
  <si>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</si>
  <si>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</si>
  <si>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</si>
  <si>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</si>
  <si>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</si>
  <si>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</si>
  <si>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</si>
  <si>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</si>
  <si>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</si>
  <si>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</si>
  <si>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</si>
  <si>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</si>
  <si>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</si>
  <si>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</si>
  <si>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</si>
  <si>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</si>
  <si>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</si>
  <si>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</si>
  <si>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</si>
  <si>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</si>
  <si>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</si>
  <si>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</si>
  <si>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</si>
  <si>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</si>
  <si>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</si>
  <si>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</si>
  <si>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</si>
  <si>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</si>
  <si>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</si>
  <si>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</si>
  <si>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</si>
  <si>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</si>
  <si>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</si>
  <si>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</si>
  <si>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</si>
  <si>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</si>
  <si>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</si>
  <si>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</si>
  <si>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</si>
  <si>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</si>
  <si>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</si>
  <si>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</si>
  <si>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</si>
  <si>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</si>
  <si>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</si>
  <si>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</si>
  <si>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</si>
  <si>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</si>
  <si>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</si>
  <si>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</si>
  <si>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</si>
  <si>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</si>
  <si>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</si>
  <si>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</si>
  <si>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</si>
  <si>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</si>
  <si>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</si>
  <si>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</si>
  <si>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</si>
  <si>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</si>
  <si>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</si>
  <si>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</si>
  <si>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</si>
  <si>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</si>
  <si>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</si>
  <si>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</si>
  <si>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</si>
  <si>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</si>
  <si>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</si>
  <si>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</si>
  <si>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</si>
  <si>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</si>
  <si>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</si>
  <si>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</si>
  <si>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</si>
  <si>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</si>
  <si>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</si>
  <si>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</si>
  <si>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</si>
  <si>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</si>
  <si>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</si>
  <si>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</si>
  <si>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</si>
  <si>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</si>
  <si>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</si>
  <si>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</si>
  <si>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</si>
  <si>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</si>
  <si>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</si>
  <si>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</si>
  <si>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</si>
  <si>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</si>
  <si>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</si>
  <si>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</si>
  <si>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</si>
  <si>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</si>
  <si>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</si>
  <si>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</si>
  <si>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</si>
  <si>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</si>
  <si>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</si>
  <si>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</si>
  <si>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</si>
  <si>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</si>
  <si>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</si>
  <si>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</si>
  <si>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</si>
  <si>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</si>
  <si>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</si>
  <si>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</si>
  <si>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</si>
  <si>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</si>
  <si>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</si>
  <si>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</si>
  <si>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</si>
  <si>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</si>
  <si>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</si>
  <si>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</si>
  <si>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</si>
  <si>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</si>
  <si>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</si>
  <si>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</si>
  <si>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</si>
  <si>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</si>
  <si>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</si>
  <si>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</si>
  <si>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</si>
  <si>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</si>
  <si>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</si>
  <si>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</si>
  <si>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</si>
  <si>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</si>
  <si>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</si>
  <si>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</si>
  <si>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</si>
  <si>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</si>
  <si>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</si>
  <si>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</si>
  <si>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</si>
  <si>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</si>
  <si>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</si>
  <si>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</si>
  <si>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</si>
  <si>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</si>
  <si>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</si>
  <si>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</si>
  <si>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</si>
  <si>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</si>
  <si>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</si>
  <si>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</si>
  <si>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</si>
  <si>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</si>
  <si>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</si>
  <si>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</si>
  <si>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</si>
  <si>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</si>
  <si>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</si>
  <si>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</si>
  <si>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</si>
  <si>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</si>
  <si>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</si>
  <si>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</si>
  <si>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</si>
  <si>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</si>
  <si>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</si>
  <si>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</si>
  <si>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</si>
  <si>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</si>
  <si>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</si>
  <si>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</si>
  <si>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</si>
  <si>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</si>
  <si>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</si>
  <si>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</si>
  <si>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</si>
  <si>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</si>
  <si>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</si>
  <si>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</si>
  <si>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</si>
  <si>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</si>
  <si>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</si>
  <si>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</si>
  <si>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</si>
  <si>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</si>
  <si>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</si>
  <si>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</si>
  <si>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</si>
  <si>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</si>
  <si>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</si>
  <si>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</si>
  <si>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</si>
  <si>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</si>
  <si>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</si>
  <si>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</si>
  <si>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</si>
  <si>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</si>
  <si>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</si>
  <si>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</si>
  <si>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</si>
  <si>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</si>
  <si>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</si>
  <si>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</si>
  <si>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</si>
  <si>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</si>
  <si>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</si>
  <si>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</si>
  <si>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</si>
  <si>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</si>
  <si>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</si>
  <si>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</si>
  <si>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</si>
  <si>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</si>
  <si>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</si>
  <si>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</si>
  <si>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</si>
  <si>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</si>
  <si>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</si>
  <si>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</si>
  <si>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</si>
  <si>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</si>
  <si>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</si>
  <si>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</si>
  <si>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</si>
  <si>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</si>
  <si>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</si>
  <si>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</si>
  <si>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</si>
  <si>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</si>
  <si>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</si>
  <si>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</si>
  <si>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</si>
  <si>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</si>
  <si>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</si>
  <si>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</si>
  <si>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</si>
  <si>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</si>
  <si>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</si>
  <si>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</si>
  <si>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</si>
  <si>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</si>
  <si>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</si>
  <si>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</si>
  <si>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</si>
  <si>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</si>
  <si>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</si>
  <si>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</si>
  <si>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</si>
  <si>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</si>
  <si>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</si>
  <si>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</si>
  <si>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</si>
  <si>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</si>
  <si>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</si>
  <si>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</si>
  <si>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</si>
  <si>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</si>
  <si>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</si>
  <si>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</si>
  <si>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</si>
  <si>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</si>
  <si>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</si>
  <si>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</si>
  <si>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</si>
  <si>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</si>
  <si>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</si>
  <si>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</si>
  <si>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</si>
  <si>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</si>
  <si>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</si>
  <si>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</si>
  <si>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</si>
  <si>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</si>
  <si>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</si>
  <si>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</si>
  <si>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</si>
  <si>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</si>
  <si>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</si>
  <si>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</si>
  <si>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</si>
  <si>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</si>
  <si>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</si>
  <si>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</si>
  <si>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</si>
  <si>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</si>
  <si>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</si>
  <si>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</si>
  <si>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</si>
  <si>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</si>
  <si>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</si>
  <si>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</si>
  <si>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</si>
  <si>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</si>
  <si>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</si>
  <si>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</si>
  <si>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</si>
  <si>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</si>
  <si>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</si>
  <si>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</si>
  <si>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</si>
  <si>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</si>
  <si>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</si>
  <si>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</si>
  <si>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</si>
  <si>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</si>
  <si>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</si>
  <si>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</si>
  <si>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</si>
  <si>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</si>
  <si>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</si>
  <si>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</si>
  <si>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</si>
  <si>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</si>
  <si>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</si>
  <si>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</si>
  <si>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</si>
  <si>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</si>
  <si>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</si>
  <si>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</si>
  <si>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</si>
  <si>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</si>
  <si>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</si>
  <si>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</si>
  <si>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</si>
  <si>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</si>
  <si>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</si>
  <si>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</si>
  <si>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</si>
  <si>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</si>
  <si>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</si>
  <si>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</si>
  <si>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</si>
  <si>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</si>
  <si>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</si>
  <si>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</si>
  <si>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</si>
  <si>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</si>
  <si>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</si>
  <si>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</si>
  <si>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</si>
  <si>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</si>
  <si>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</si>
  <si>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</si>
  <si>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</si>
  <si>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</si>
  <si>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</si>
  <si>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</si>
  <si>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</si>
  <si>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</si>
  <si>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</si>
  <si>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</si>
  <si>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</si>
  <si>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</si>
  <si>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</si>
  <si>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</si>
  <si>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</si>
  <si>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</si>
  <si>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</si>
  <si>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</si>
  <si>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</si>
  <si>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</si>
  <si>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</si>
  <si>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</si>
  <si>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</si>
  <si>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</si>
  <si>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</si>
  <si>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</si>
  <si>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</si>
  <si>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</si>
  <si>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</si>
  <si>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</si>
  <si>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</si>
  <si>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</si>
  <si>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</si>
  <si>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</si>
  <si>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</si>
  <si>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</si>
  <si>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</si>
  <si>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</si>
  <si>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</si>
  <si>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</si>
  <si>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</si>
  <si>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</si>
  <si>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</si>
  <si>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</si>
  <si>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</si>
  <si>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</si>
  <si>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</si>
  <si>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</si>
  <si>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</si>
  <si>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</si>
  <si>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</si>
  <si>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</si>
  <si>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</si>
  <si>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</si>
  <si>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</si>
  <si>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</si>
  <si>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</si>
  <si>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</si>
  <si>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</si>
  <si>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</si>
  <si>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</si>
  <si>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</si>
  <si>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</si>
  <si>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</si>
  <si>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</si>
  <si>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</si>
  <si>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</si>
  <si>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</si>
  <si>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</si>
  <si>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</si>
  <si>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</si>
  <si>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</si>
  <si>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</si>
  <si>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</si>
  <si>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</si>
  <si>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</si>
  <si>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</si>
  <si>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</si>
  <si>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</si>
  <si>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</si>
  <si>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</si>
  <si>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</si>
  <si>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</si>
  <si>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</si>
  <si>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</si>
  <si>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</si>
  <si>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</si>
  <si>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</si>
  <si>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</si>
  <si>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</si>
  <si>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</si>
  <si>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</si>
  <si>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</si>
  <si>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</si>
  <si>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</si>
  <si>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</si>
  <si>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</si>
  <si>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</si>
  <si>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</si>
  <si>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</si>
  <si>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</si>
  <si>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</si>
  <si>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</si>
  <si>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</si>
  <si>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</si>
  <si>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</si>
  <si>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</si>
  <si>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</si>
  <si>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</si>
  <si>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</si>
  <si>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</si>
  <si>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</si>
  <si>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</si>
  <si>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</si>
  <si>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</si>
  <si>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</si>
  <si>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</si>
  <si>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</si>
  <si>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</si>
  <si>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</si>
  <si>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</si>
  <si>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</si>
  <si>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</si>
  <si>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</si>
  <si>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</si>
  <si>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</si>
  <si>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</si>
  <si>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</si>
  <si>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</si>
  <si>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</si>
  <si>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</si>
  <si>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</si>
  <si>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</si>
  <si>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</si>
  <si>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</si>
  <si>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</si>
  <si>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</si>
  <si>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</si>
  <si>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</si>
  <si>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</si>
  <si>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</si>
  <si>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</si>
  <si>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</si>
  <si>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</si>
  <si>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</si>
  <si>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</si>
  <si>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</si>
  <si>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</si>
  <si>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</si>
  <si>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</si>
  <si>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</si>
  <si>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</si>
  <si>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</si>
  <si>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</si>
  <si>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</si>
  <si>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</si>
  <si>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</si>
  <si>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</si>
  <si>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</si>
  <si>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</si>
  <si>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</si>
  <si>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</si>
  <si>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</si>
  <si>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</si>
  <si>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</si>
  <si>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</si>
  <si>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</si>
  <si>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</si>
  <si>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</si>
  <si>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</si>
  <si>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</si>
  <si>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</si>
  <si>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</si>
  <si>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</si>
  <si>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</si>
  <si>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</si>
  <si>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</si>
  <si>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</si>
  <si>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</si>
  <si>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</si>
  <si>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</si>
  <si>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</si>
  <si>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</si>
  <si>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</si>
  <si>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</si>
  <si>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</si>
  <si>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</si>
  <si>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</si>
  <si>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</si>
  <si>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</si>
  <si>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</si>
  <si>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</si>
  <si>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</si>
  <si>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</si>
  <si>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</si>
  <si>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</si>
  <si>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</si>
  <si>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</si>
  <si>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</si>
  <si>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</si>
  <si>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</si>
  <si>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</si>
  <si>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</si>
  <si>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</si>
  <si>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</si>
  <si>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</si>
  <si>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</si>
  <si>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</si>
  <si>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</si>
  <si>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</si>
  <si>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</si>
  <si>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</si>
  <si>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</si>
  <si>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</si>
  <si>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</si>
  <si>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</si>
  <si>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</si>
  <si>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</si>
  <si>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</si>
  <si>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</si>
  <si>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</si>
  <si>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</si>
  <si>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</si>
  <si>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</si>
  <si>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</si>
  <si>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</si>
  <si>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</si>
  <si>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</si>
  <si>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</si>
  <si>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</si>
  <si>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</si>
  <si>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</si>
  <si>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</si>
  <si>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</si>
  <si>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</si>
  <si>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</si>
  <si>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</si>
  <si>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</si>
  <si>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</si>
  <si>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</si>
  <si>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</si>
  <si>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</si>
  <si>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</si>
  <si>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</si>
  <si>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</si>
  <si>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</si>
  <si>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</si>
  <si>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</si>
  <si>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</si>
  <si>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</si>
  <si>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</si>
  <si>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</si>
  <si>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</si>
  <si>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</si>
  <si>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</si>
  <si>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</si>
  <si>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</si>
  <si>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</si>
  <si>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</si>
  <si>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</si>
  <si>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</si>
  <si>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</si>
  <si>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</si>
  <si>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</si>
  <si>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</si>
  <si>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</si>
  <si>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</si>
  <si>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</si>
  <si>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</si>
  <si>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</si>
  <si>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</si>
  <si>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</si>
  <si>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</si>
  <si>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</si>
  <si>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</si>
  <si>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</si>
  <si>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</si>
  <si>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</si>
  <si>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</si>
  <si>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</si>
  <si>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</si>
  <si>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</si>
  <si>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</si>
  <si>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</si>
  <si>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</si>
  <si>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</si>
  <si>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</si>
  <si>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</si>
  <si>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</si>
  <si>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</si>
  <si>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</si>
  <si>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</si>
  <si>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</si>
  <si>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</si>
  <si>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</si>
  <si>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</si>
  <si>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</si>
  <si>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</si>
  <si>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</si>
  <si>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</si>
  <si>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</si>
  <si>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</si>
  <si>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</si>
  <si>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</si>
  <si>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</si>
  <si>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</si>
  <si>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</si>
  <si>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</si>
  <si>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</si>
  <si>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</si>
  <si>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</si>
  <si>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</si>
  <si>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</si>
  <si>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</si>
  <si>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</si>
  <si>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</si>
  <si>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</si>
  <si>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</si>
  <si>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</si>
  <si>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</si>
  <si>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</si>
  <si>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</si>
  <si>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</si>
  <si>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</si>
  <si>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</si>
  <si>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</si>
  <si>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</si>
  <si>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</si>
  <si>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</si>
  <si>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</si>
  <si>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</si>
  <si>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</si>
  <si>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</si>
  <si>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</si>
  <si>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</si>
  <si>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</si>
  <si>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</si>
  <si>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</si>
  <si>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</si>
  <si>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</si>
  <si>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</si>
  <si>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</si>
  <si>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</si>
  <si>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</si>
  <si>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</si>
  <si>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</si>
  <si>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</si>
  <si>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</si>
  <si>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</si>
  <si>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</si>
  <si>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</si>
  <si>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</si>
  <si>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</si>
  <si>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</si>
  <si>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</si>
  <si>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</si>
  <si>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</si>
  <si>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</si>
  <si>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</si>
  <si>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</si>
  <si>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</si>
  <si>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</si>
  <si>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</si>
  <si>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</si>
  <si>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</si>
  <si>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</si>
  <si>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</si>
  <si>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</si>
  <si>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</si>
  <si>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</si>
  <si>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</si>
  <si>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</si>
  <si>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</si>
  <si>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</si>
  <si>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</si>
  <si>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</si>
  <si>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</si>
  <si>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</si>
  <si>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</si>
  <si>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</si>
  <si>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</si>
  <si>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</si>
  <si>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</si>
  <si>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</si>
  <si>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</si>
  <si>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</si>
  <si>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</si>
  <si>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</si>
  <si>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</si>
  <si>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</si>
  <si>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</si>
  <si>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</si>
  <si>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</si>
  <si>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</si>
  <si>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</si>
  <si>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</si>
  <si>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</si>
  <si>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</si>
  <si>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</si>
  <si>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</si>
  <si>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</si>
  <si>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</si>
  <si>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</si>
  <si>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</si>
  <si>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</si>
  <si>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</si>
  <si>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</si>
  <si>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</si>
  <si>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</si>
  <si>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</si>
  <si>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</si>
  <si>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</si>
  <si>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</si>
  <si>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</si>
  <si>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</si>
  <si>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</si>
  <si>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</si>
  <si>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</si>
  <si>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</si>
  <si>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</si>
  <si>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</si>
  <si>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</si>
  <si>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</si>
  <si>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</si>
  <si>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</si>
  <si>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</si>
  <si>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</si>
  <si>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</si>
  <si>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</si>
  <si>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</si>
  <si>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</si>
  <si>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</si>
  <si>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</si>
  <si>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</si>
  <si>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</si>
  <si>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</si>
  <si>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</si>
  <si>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</si>
  <si>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</si>
  <si>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</si>
  <si>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</si>
  <si>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</si>
  <si>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</si>
  <si>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</si>
  <si>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</si>
  <si>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</si>
  <si>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</si>
  <si>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</si>
  <si>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</si>
  <si>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</si>
  <si>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</si>
  <si>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</si>
  <si>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</si>
  <si>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</si>
  <si>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</si>
  <si>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</si>
  <si>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</si>
  <si>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</si>
  <si>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</si>
  <si>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</si>
  <si>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</si>
  <si>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</si>
  <si>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</si>
  <si>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</si>
  <si>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</si>
  <si>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</si>
  <si>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</si>
  <si>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</si>
  <si>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</si>
  <si>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</si>
  <si>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</si>
  <si>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</si>
  <si>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</si>
  <si>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</si>
  <si>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</si>
  <si>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</si>
  <si>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</si>
  <si>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</si>
  <si>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</si>
  <si>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</si>
  <si>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</si>
  <si>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</si>
  <si>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</si>
  <si>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</si>
  <si>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</si>
  <si>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</si>
  <si>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</si>
  <si>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</si>
  <si>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</si>
  <si>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</si>
  <si>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</si>
  <si>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</si>
  <si>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</si>
  <si>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</si>
  <si>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</si>
  <si>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</si>
  <si>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</si>
  <si>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</si>
  <si>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</si>
  <si>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</si>
  <si>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</si>
  <si>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</si>
  <si>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</si>
  <si>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</si>
  <si>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</si>
  <si>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</si>
  <si>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</si>
  <si>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</si>
  <si>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</si>
  <si>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</si>
  <si>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</si>
  <si>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</si>
  <si>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</si>
  <si>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</si>
  <si>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</si>
  <si>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</si>
  <si>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</si>
  <si>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</si>
  <si>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</si>
  <si>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</si>
  <si>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</si>
  <si>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</si>
  <si>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</si>
  <si>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</si>
  <si>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</si>
  <si>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</si>
  <si>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</si>
  <si>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</si>
  <si>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</si>
  <si>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</si>
  <si>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</si>
  <si>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</si>
  <si>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</si>
  <si>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</si>
  <si>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</si>
  <si>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</si>
  <si>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</si>
  <si>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</si>
  <si>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</si>
  <si>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</si>
  <si>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</si>
  <si>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</si>
  <si>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</si>
  <si>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</si>
  <si>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</si>
  <si>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</si>
  <si>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</si>
  <si>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</si>
  <si>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</si>
  <si>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</si>
  <si>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</si>
  <si>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</si>
  <si>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</si>
  <si>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</si>
  <si>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</si>
  <si>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</si>
  <si>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</si>
  <si>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</si>
  <si>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</si>
  <si>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</si>
  <si>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</si>
  <si>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</si>
  <si>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</si>
  <si>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</si>
  <si>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</si>
  <si>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</si>
  <si>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</si>
  <si>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</si>
  <si>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</si>
  <si>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</si>
  <si>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</si>
  <si>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</si>
  <si>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</si>
  <si>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</si>
  <si>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</si>
  <si>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</si>
  <si>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</si>
  <si>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</si>
  <si>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</si>
  <si>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</si>
  <si>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</si>
  <si>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</si>
  <si>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</si>
  <si>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</si>
  <si>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</si>
  <si>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</si>
  <si>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</si>
  <si>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</si>
  <si>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</si>
  <si>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</si>
  <si>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</si>
  <si>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</si>
  <si>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</si>
  <si>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</si>
  <si>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</si>
  <si>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</si>
  <si>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</si>
  <si>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</si>
  <si>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</si>
  <si>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</si>
  <si>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</si>
  <si>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</si>
  <si>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</si>
  <si>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</si>
  <si>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</si>
  <si>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</si>
  <si>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</si>
  <si>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</si>
  <si>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</si>
  <si>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</si>
  <si>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</si>
  <si>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</si>
  <si>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</si>
  <si>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</si>
  <si>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</si>
  <si>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</si>
  <si>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</si>
  <si>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</si>
  <si>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</si>
  <si>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</si>
  <si>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</si>
  <si>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</si>
  <si>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</si>
  <si>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</si>
  <si>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</si>
  <si>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</si>
  <si>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</si>
  <si>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</si>
  <si>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</si>
  <si>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</si>
  <si>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</si>
  <si>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</si>
  <si>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</si>
  <si>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</si>
  <si>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</si>
  <si>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</si>
  <si>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</si>
  <si>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</si>
  <si>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</si>
  <si>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</si>
  <si>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</si>
  <si>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</si>
  <si>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</si>
  <si>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</si>
  <si>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</si>
  <si>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</si>
  <si>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</si>
  <si>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</si>
  <si>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</si>
  <si>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</si>
  <si>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</si>
  <si>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</si>
  <si>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</si>
  <si>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</si>
  <si>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</si>
  <si>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</si>
  <si>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</si>
  <si>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</si>
  <si>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</si>
  <si>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</si>
  <si>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</si>
  <si>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</si>
  <si>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</si>
  <si>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</si>
  <si>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</si>
  <si>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</si>
  <si>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</si>
  <si>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</si>
  <si>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</si>
  <si>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</si>
  <si>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</si>
  <si>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</si>
  <si>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</si>
  <si>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</si>
  <si>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</si>
  <si>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</si>
  <si>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</si>
  <si>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</si>
  <si>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</si>
  <si>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</si>
  <si>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</si>
  <si>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</si>
  <si>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</si>
  <si>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</si>
  <si>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</si>
  <si>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</si>
  <si>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</si>
  <si>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</si>
  <si>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</si>
  <si>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</si>
  <si>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</si>
  <si>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</si>
  <si>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</si>
  <si>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</si>
  <si>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</si>
  <si>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</si>
  <si>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</si>
  <si>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</si>
  <si>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</si>
  <si>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</si>
  <si>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</si>
  <si>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</si>
  <si>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</si>
  <si>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</si>
  <si>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</si>
  <si>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</si>
  <si>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</si>
  <si>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</si>
  <si>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</si>
  <si>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</si>
  <si>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</si>
  <si>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</si>
  <si>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</si>
  <si>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</si>
  <si>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</si>
  <si>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</si>
  <si>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</si>
  <si>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</si>
  <si>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</si>
  <si>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</si>
  <si>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</si>
  <si>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</si>
  <si>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</si>
  <si>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</si>
  <si>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</si>
  <si>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</si>
  <si>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</si>
  <si>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</si>
  <si>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</si>
  <si>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</si>
  <si>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</si>
  <si>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</si>
  <si>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</si>
  <si>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</si>
  <si>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</si>
  <si>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</si>
  <si>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</si>
  <si>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</si>
  <si>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</si>
  <si>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</si>
  <si>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</si>
  <si>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</si>
  <si>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</si>
  <si>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</si>
  <si>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</si>
  <si>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</si>
  <si>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</si>
  <si>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</si>
  <si>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</si>
  <si>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</si>
  <si>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</si>
  <si>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</si>
  <si>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</si>
  <si>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</si>
  <si>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</si>
  <si>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</si>
  <si>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</si>
  <si>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</si>
  <si>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</si>
  <si>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</si>
  <si>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</si>
  <si>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</si>
  <si>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</si>
  <si>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</si>
  <si>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</si>
  <si>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</si>
  <si>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</si>
  <si>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</si>
  <si>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</si>
  <si>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</si>
  <si>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</si>
  <si>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</si>
  <si>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</si>
  <si>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</si>
  <si>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</si>
  <si>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</si>
  <si>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</si>
  <si>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</si>
  <si>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</si>
  <si>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</si>
  <si>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</si>
  <si>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</si>
  <si>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</si>
  <si>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</si>
  <si>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</si>
  <si>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</si>
  <si>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</si>
  <si>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</si>
  <si>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</si>
  <si>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</si>
  <si>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</si>
  <si>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</si>
  <si>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</si>
  <si>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</si>
  <si>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</si>
  <si>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</si>
  <si>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</si>
  <si>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</si>
  <si>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</si>
  <si>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</si>
  <si>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</si>
  <si>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</si>
  <si>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</si>
  <si>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</si>
  <si>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</si>
  <si>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</si>
  <si>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</si>
  <si>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</si>
  <si>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</si>
  <si>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</si>
  <si>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</si>
  <si>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</si>
  <si>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</si>
  <si>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</si>
  <si>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</si>
  <si>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</si>
  <si>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</si>
  <si>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</si>
  <si>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</si>
  <si>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</si>
  <si>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</si>
  <si>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</si>
  <si>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</si>
  <si>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</si>
  <si>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</si>
  <si>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</si>
  <si>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</si>
  <si>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</si>
  <si>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</si>
  <si>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</si>
  <si>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</si>
  <si>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</si>
  <si>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</si>
  <si>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</si>
  <si>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</si>
  <si>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</si>
  <si>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</si>
  <si>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</si>
  <si>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</si>
  <si>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</si>
  <si>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</si>
  <si>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</si>
  <si>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</si>
  <si>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</si>
  <si>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</si>
  <si>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</si>
  <si>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</si>
  <si>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</si>
  <si>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</si>
  <si>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</si>
  <si>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</si>
  <si>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</si>
  <si>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</si>
  <si>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</si>
  <si>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</si>
  <si>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</si>
  <si>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</si>
  <si>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</si>
  <si>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</si>
  <si>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</si>
  <si>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</si>
  <si>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</si>
  <si>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</si>
  <si>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</si>
  <si>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</si>
  <si>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</si>
  <si>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</si>
  <si>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</si>
  <si>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</si>
  <si>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</si>
  <si>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</si>
  <si>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</si>
  <si>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</si>
  <si>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</si>
  <si>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</si>
  <si>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</si>
  <si>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</si>
  <si>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</si>
  <si>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</si>
  <si>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</si>
  <si>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</si>
  <si>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</si>
  <si>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</si>
  <si>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</si>
  <si>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</si>
  <si>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</si>
  <si>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</si>
  <si>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</si>
  <si>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</si>
  <si>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</si>
  <si>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</si>
  <si>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</si>
  <si>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</si>
  <si>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</si>
  <si>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</si>
  <si>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</si>
  <si>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</si>
  <si>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</si>
  <si>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</si>
  <si>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</si>
  <si>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</si>
  <si>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</si>
  <si>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</si>
  <si>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</si>
  <si>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</si>
  <si>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</si>
  <si>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</si>
  <si>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</si>
  <si>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</si>
  <si>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</si>
  <si>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</si>
  <si>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</si>
  <si>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</si>
  <si>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</si>
  <si>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</si>
  <si>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</si>
  <si>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</si>
  <si>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</si>
  <si>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</si>
  <si>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</si>
  <si>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</si>
  <si>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</si>
  <si>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</si>
  <si>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</si>
  <si>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</si>
  <si>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</si>
  <si>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</si>
  <si>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</si>
  <si>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</si>
  <si>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</si>
  <si>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</si>
  <si>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</si>
  <si>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</si>
  <si>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</si>
  <si>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</si>
  <si>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</si>
  <si>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</si>
  <si>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</si>
  <si>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</si>
  <si>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</si>
  <si>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</si>
  <si>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</si>
  <si>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</si>
  <si>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</si>
  <si>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</si>
  <si>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</si>
  <si>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</si>
  <si>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</si>
  <si>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</si>
  <si>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</si>
  <si>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</si>
  <si>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</si>
  <si>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</si>
  <si>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</si>
  <si>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</si>
  <si>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</si>
  <si>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</si>
  <si>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</si>
  <si>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</si>
  <si>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</si>
  <si>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</si>
  <si>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</si>
  <si>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</si>
  <si>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</si>
  <si>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</si>
  <si>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</si>
  <si>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</si>
  <si>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</si>
  <si>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</si>
  <si>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</si>
  <si>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</si>
  <si>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</si>
  <si>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</si>
  <si>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</si>
  <si>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</si>
  <si>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</si>
  <si>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</si>
  <si>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</si>
  <si>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</si>
  <si>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</si>
  <si>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</si>
  <si>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</si>
  <si>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</si>
  <si>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</si>
  <si>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</si>
  <si>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</si>
  <si>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</si>
  <si>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</si>
  <si>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</si>
  <si>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</si>
  <si>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</si>
  <si>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</si>
  <si>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</si>
  <si>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</si>
  <si>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</si>
  <si>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</si>
  <si>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</si>
  <si>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</si>
  <si>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</si>
  <si>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</si>
  <si>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</si>
  <si>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</si>
  <si>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</si>
  <si>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</si>
  <si>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</si>
  <si>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</si>
  <si>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</si>
  <si>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</si>
  <si>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</si>
  <si>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</si>
  <si>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</si>
  <si>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</si>
  <si>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</si>
  <si>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</si>
  <si>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</si>
  <si>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</si>
  <si>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</si>
  <si>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</si>
  <si>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</si>
  <si>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</si>
  <si>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</si>
  <si>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</si>
  <si>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</si>
  <si>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</si>
  <si>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</si>
  <si>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</si>
  <si>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</si>
  <si>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</si>
  <si>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</si>
  <si>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</si>
  <si>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</si>
  <si>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</si>
  <si>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</si>
  <si>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</si>
  <si>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</si>
  <si>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</si>
  <si>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</si>
  <si>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</si>
  <si>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</si>
  <si>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</si>
  <si>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</si>
  <si>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</si>
  <si>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</si>
  <si>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</si>
  <si>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</si>
  <si>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</si>
  <si>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</si>
  <si>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</si>
  <si>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</si>
  <si>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</si>
  <si>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</si>
  <si>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</si>
  <si>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</si>
  <si>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</si>
  <si>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</si>
  <si>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</si>
  <si>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</si>
  <si>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</si>
  <si>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</si>
  <si>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</si>
  <si>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</si>
  <si>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</si>
  <si>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</si>
  <si>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</si>
  <si>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</si>
  <si>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</si>
  <si>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</si>
  <si>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</si>
  <si>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</si>
  <si>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</si>
  <si>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</si>
  <si>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</si>
  <si>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</si>
  <si>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</si>
  <si>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</si>
  <si>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</si>
  <si>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</si>
  <si>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</si>
  <si>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</si>
  <si>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</si>
  <si>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</si>
  <si>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</si>
  <si>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</si>
  <si>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</si>
  <si>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</si>
  <si>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</si>
  <si>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</si>
  <si>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</si>
  <si>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</si>
  <si>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</si>
  <si>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</si>
  <si>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</si>
  <si>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</si>
  <si>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</si>
  <si>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</si>
  <si>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</si>
  <si>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</si>
  <si>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</si>
  <si>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</si>
  <si>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</si>
  <si>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</si>
  <si>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</si>
  <si>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</si>
  <si>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</si>
  <si>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</si>
  <si>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</si>
  <si>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</si>
  <si>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</si>
  <si>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</si>
  <si>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</si>
  <si>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</si>
  <si>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</si>
  <si>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</si>
  <si>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</si>
  <si>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</si>
  <si>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</si>
  <si>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</si>
  <si>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</si>
  <si>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</si>
  <si>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</si>
  <si>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</si>
  <si>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</si>
  <si>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</si>
  <si>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</si>
  <si>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</si>
  <si>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</si>
  <si>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</si>
  <si>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</si>
  <si>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</si>
  <si>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</si>
  <si>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</si>
  <si>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</si>
  <si>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</si>
  <si>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</si>
  <si>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</si>
  <si>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</si>
  <si>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</si>
  <si>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</si>
  <si>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</si>
  <si>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</si>
  <si>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</si>
  <si>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</si>
  <si>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</si>
  <si>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</si>
  <si>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</si>
  <si>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</si>
  <si>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</si>
  <si>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</si>
  <si>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</si>
  <si>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</si>
  <si>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</si>
  <si>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</si>
  <si>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</si>
  <si>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</si>
  <si>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</si>
  <si>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</si>
  <si>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</si>
  <si>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</si>
  <si>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</si>
  <si>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</si>
  <si>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</si>
  <si>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</si>
  <si>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</si>
  <si>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</si>
  <si>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</si>
  <si>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</si>
  <si>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</si>
  <si>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</si>
  <si>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</si>
  <si>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</si>
  <si>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</si>
  <si>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</si>
  <si>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</si>
  <si>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</si>
  <si>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</si>
  <si>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</si>
  <si>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</si>
  <si>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</si>
  <si>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</si>
  <si>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</si>
  <si>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</si>
  <si>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</si>
  <si>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</si>
  <si>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</si>
  <si>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</si>
  <si>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</si>
  <si>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</si>
  <si>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</si>
  <si>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</si>
  <si>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</si>
  <si>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</si>
  <si>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</si>
  <si>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</si>
  <si>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</si>
  <si>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</si>
  <si>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</si>
  <si>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</si>
  <si>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</si>
  <si>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</si>
  <si>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</si>
  <si>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</si>
  <si>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</si>
  <si>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</si>
  <si>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</si>
  <si>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</si>
  <si>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</si>
  <si>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</si>
  <si>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</si>
  <si>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</si>
  <si>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</si>
  <si>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</si>
  <si>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</si>
  <si>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</si>
  <si>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</si>
  <si>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</si>
  <si>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</si>
  <si>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</si>
  <si>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</si>
  <si>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</si>
  <si>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</si>
  <si>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</si>
  <si>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</si>
  <si>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</si>
  <si>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</si>
  <si>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</si>
  <si>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</si>
  <si>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</si>
  <si>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</si>
  <si>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</si>
  <si>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</si>
  <si>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</si>
  <si>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</si>
  <si>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</si>
  <si>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</si>
  <si>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</si>
  <si>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</si>
  <si>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</si>
  <si>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</si>
  <si>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</si>
  <si>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</si>
  <si>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</si>
  <si>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</si>
  <si>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</si>
  <si>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</si>
  <si>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</si>
  <si>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</si>
  <si>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</si>
  <si>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</si>
  <si>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</si>
  <si>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</si>
  <si>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</si>
  <si>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</si>
  <si>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</si>
  <si>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</si>
  <si>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</si>
  <si>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</si>
  <si>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</si>
  <si>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</si>
  <si>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</si>
  <si>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</si>
  <si>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</si>
  <si>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</si>
  <si>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</si>
  <si>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</si>
  <si>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</si>
  <si>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</si>
  <si>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</si>
  <si>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</si>
  <si>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</si>
  <si>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</si>
  <si>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</si>
  <si>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</si>
  <si>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</si>
  <si>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</si>
  <si>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</si>
  <si>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</si>
  <si>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</si>
  <si>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</si>
  <si>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</si>
  <si>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</si>
  <si>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</si>
  <si>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</si>
  <si>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</si>
  <si>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</si>
  <si>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</si>
  <si>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</si>
  <si>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</si>
  <si>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</si>
  <si>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</si>
  <si>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</si>
  <si>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</si>
  <si>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</si>
  <si>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</si>
  <si>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</si>
  <si>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</si>
  <si>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</si>
  <si>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</si>
  <si>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</si>
  <si>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</si>
  <si>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</si>
  <si>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</si>
  <si>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</si>
  <si>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</si>
  <si>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</si>
  <si>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</si>
  <si>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</si>
  <si>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</si>
  <si>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</si>
  <si>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</si>
  <si>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</si>
  <si>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</si>
  <si>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</si>
  <si>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</si>
  <si>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</si>
  <si>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</si>
  <si>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</si>
  <si>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</si>
  <si>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</si>
  <si>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</si>
  <si>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</si>
  <si>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</si>
  <si>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</si>
  <si>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</si>
  <si>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</si>
  <si>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</si>
  <si>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</si>
  <si>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</si>
  <si>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</si>
  <si>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</si>
  <si>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</si>
  <si>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</si>
  <si>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</si>
  <si>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</si>
  <si>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</si>
  <si>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</si>
  <si>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</si>
  <si>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</si>
  <si>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</si>
  <si>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</si>
  <si>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</si>
  <si>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</si>
  <si>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</si>
  <si>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</si>
  <si>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</si>
  <si>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</si>
  <si>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</si>
  <si>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</si>
  <si>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</si>
  <si>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</si>
  <si>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</si>
  <si>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</si>
  <si>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</si>
  <si>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</si>
  <si>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</si>
  <si>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</si>
  <si>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</si>
  <si>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</si>
  <si>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</si>
  <si>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</si>
  <si>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</si>
  <si>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</si>
  <si>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</si>
  <si>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</si>
  <si>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</si>
  <si>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</si>
  <si>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</si>
  <si>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</si>
  <si>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</si>
  <si>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</si>
  <si>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</si>
  <si>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</si>
  <si>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</si>
  <si>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</si>
  <si>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</si>
  <si>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</si>
  <si>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</si>
  <si>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</si>
  <si>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</si>
  <si>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</si>
  <si>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</si>
  <si>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</si>
  <si>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</si>
  <si>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</si>
  <si>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</si>
  <si>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</si>
  <si>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</si>
  <si>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</si>
  <si>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</si>
  <si>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</si>
  <si>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</si>
  <si>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</si>
  <si>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</si>
  <si>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</si>
  <si>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</si>
  <si>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</si>
  <si>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</si>
  <si>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</si>
  <si>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</si>
  <si>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</si>
  <si>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</si>
  <si>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</si>
  <si>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</si>
  <si>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</si>
  <si>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</si>
  <si>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</si>
  <si>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</si>
  <si>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</si>
  <si>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</si>
  <si>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</si>
  <si>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</si>
  <si>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</si>
  <si>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</si>
  <si>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</si>
  <si>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</si>
  <si>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</si>
  <si>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</si>
  <si>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</si>
  <si>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</si>
  <si>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</si>
  <si>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</si>
  <si>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</si>
  <si>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</si>
  <si>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</si>
  <si>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</si>
  <si>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</si>
  <si>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</si>
  <si>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</si>
  <si>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</si>
  <si>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</si>
  <si>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</si>
  <si>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</si>
  <si>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</si>
  <si>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</si>
  <si>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</si>
  <si>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</si>
  <si>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</si>
  <si>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</si>
  <si>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</si>
  <si>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</si>
  <si>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</si>
  <si>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</si>
  <si>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</si>
  <si>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</si>
  <si>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</si>
  <si>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</si>
  <si>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</si>
  <si>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</si>
  <si>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</si>
  <si>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</si>
  <si>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</si>
  <si>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</si>
  <si>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</si>
  <si>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</si>
  <si>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</si>
  <si>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</si>
  <si>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</si>
  <si>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</si>
  <si>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</si>
  <si>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</si>
  <si>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</si>
  <si>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</si>
  <si>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</si>
  <si>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</si>
  <si>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</si>
  <si>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</si>
  <si>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</si>
  <si>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</si>
  <si>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</si>
  <si>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</si>
  <si>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</si>
  <si>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</si>
  <si>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</si>
  <si>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</si>
  <si>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</si>
  <si>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</si>
  <si>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</si>
  <si>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</si>
  <si>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</si>
  <si>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</si>
  <si>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</si>
  <si>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</si>
  <si>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</si>
  <si>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</si>
  <si>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</si>
  <si>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</si>
  <si>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</si>
  <si>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</si>
  <si>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</si>
  <si>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</si>
  <si>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</si>
  <si>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</si>
  <si>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</si>
  <si>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</si>
  <si>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</si>
  <si>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</si>
  <si>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</si>
  <si>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</si>
  <si>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</si>
  <si>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</si>
  <si>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</si>
  <si>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</si>
  <si>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</si>
  <si>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</si>
  <si>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</si>
  <si>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</si>
  <si>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</si>
  <si>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</si>
  <si>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</si>
  <si>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</si>
  <si>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</si>
  <si>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</si>
  <si>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</si>
  <si>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</si>
  <si>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</si>
  <si>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</si>
  <si>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</si>
  <si>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</si>
  <si>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</si>
  <si>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</si>
  <si>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</si>
  <si>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</si>
  <si>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</si>
  <si>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</si>
  <si>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</si>
  <si>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</si>
  <si>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</si>
  <si>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</si>
  <si>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</si>
  <si>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</si>
  <si>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</si>
  <si>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</si>
  <si>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</si>
  <si>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</si>
  <si>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</si>
  <si>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</si>
  <si>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</si>
  <si>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</si>
  <si>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</si>
  <si>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</si>
  <si>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</si>
  <si>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</si>
  <si>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</si>
  <si>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</si>
  <si>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</si>
  <si>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</si>
  <si>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</si>
  <si>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</si>
  <si>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</si>
  <si>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</si>
  <si>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</si>
  <si>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</si>
  <si>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</si>
  <si>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</si>
  <si>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</si>
  <si>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</si>
  <si>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</si>
  <si>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</si>
  <si>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</si>
  <si>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</si>
  <si>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</si>
  <si>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</si>
  <si>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</si>
  <si>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</si>
  <si>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</si>
  <si>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</si>
  <si>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</si>
  <si>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</si>
  <si>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</si>
  <si>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</si>
  <si>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</si>
  <si>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</si>
  <si>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</si>
  <si>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</si>
  <si>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</si>
  <si>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</si>
  <si>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</si>
  <si>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</si>
  <si>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</si>
  <si>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</si>
  <si>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</si>
  <si>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</si>
  <si>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</si>
  <si>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</si>
  <si>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</si>
  <si>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</si>
  <si>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</si>
  <si>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</si>
  <si>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</si>
  <si>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</si>
  <si>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</si>
  <si>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</si>
  <si>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</si>
  <si>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</si>
  <si>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</si>
  <si>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</si>
  <si>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</si>
  <si>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</si>
  <si>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</si>
  <si>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</si>
  <si>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</si>
  <si>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</si>
  <si>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</si>
  <si>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</si>
  <si>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</si>
  <si>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</si>
  <si>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</si>
  <si>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</si>
  <si>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</si>
  <si>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</si>
  <si>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</si>
  <si>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</si>
  <si>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</si>
  <si>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</si>
  <si>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</si>
  <si>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</si>
  <si>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</si>
  <si>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</si>
  <si>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</si>
  <si>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</si>
  <si>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</si>
  <si>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</si>
  <si>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</si>
  <si>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</si>
  <si>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</si>
  <si>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</si>
  <si>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</si>
  <si>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</si>
  <si>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</si>
  <si>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</si>
  <si>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</si>
  <si>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</si>
  <si>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</si>
  <si>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</si>
  <si>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</si>
  <si>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</si>
  <si>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</si>
  <si>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</si>
  <si>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</si>
  <si>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</si>
  <si>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</si>
  <si>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</si>
  <si>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</si>
  <si>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</si>
  <si>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</si>
  <si>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</si>
  <si>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</si>
  <si>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</si>
  <si>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</si>
  <si>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</si>
  <si>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</si>
  <si>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</si>
  <si>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</si>
  <si>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</si>
  <si>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</si>
  <si>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</si>
  <si>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</si>
  <si>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</si>
  <si>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</si>
  <si>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</si>
  <si>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</si>
  <si>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</si>
  <si>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</si>
  <si>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</si>
  <si>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</si>
  <si>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</si>
  <si>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</si>
  <si>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</si>
  <si>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</si>
  <si>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</si>
  <si>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</si>
  <si>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</si>
  <si>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</si>
  <si>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</si>
  <si>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</si>
  <si>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</si>
  <si>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</si>
  <si>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</si>
  <si>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</si>
  <si>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</si>
  <si>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</si>
  <si>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</si>
  <si>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</si>
  <si>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</si>
  <si>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</si>
  <si>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</si>
  <si>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</si>
  <si>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</si>
  <si>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</si>
  <si>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</si>
  <si>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</si>
  <si>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</si>
  <si>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</si>
  <si>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</si>
  <si>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</si>
  <si>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</si>
  <si>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</si>
  <si>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</si>
  <si>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</si>
  <si>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</si>
  <si>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</si>
  <si>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</si>
  <si>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</si>
  <si>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</si>
  <si>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</si>
  <si>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</si>
  <si>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</si>
  <si>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</si>
  <si>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</si>
  <si>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</si>
  <si>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</si>
  <si>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</si>
  <si>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</si>
  <si>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</si>
  <si>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</si>
  <si>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</si>
  <si>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</si>
  <si>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</si>
  <si>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</si>
  <si>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</si>
  <si>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</si>
  <si>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</si>
  <si>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</si>
  <si>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</si>
  <si>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</si>
  <si>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</si>
  <si>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</si>
  <si>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</si>
  <si>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</si>
  <si>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</si>
  <si>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</si>
  <si>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</si>
  <si>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</si>
  <si>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</si>
  <si>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</si>
  <si>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</si>
  <si>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</si>
  <si>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</si>
  <si>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</si>
  <si>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</si>
  <si>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</si>
  <si>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</si>
  <si>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</si>
  <si>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</si>
  <si>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</si>
  <si>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</si>
  <si>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</si>
  <si>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</si>
  <si>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</si>
  <si>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</si>
  <si>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</si>
  <si>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</si>
  <si>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</si>
  <si>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</si>
  <si>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</si>
  <si>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</si>
  <si>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</si>
  <si>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</si>
  <si>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</si>
  <si>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</si>
  <si>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</si>
  <si>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</si>
  <si>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</si>
  <si>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</si>
  <si>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</si>
  <si>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</si>
  <si>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</si>
  <si>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</si>
  <si>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</si>
  <si>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</si>
  <si>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</si>
  <si>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</si>
  <si>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</si>
  <si>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</si>
  <si>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</si>
  <si>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</si>
  <si>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</si>
  <si>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</si>
  <si>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</si>
  <si>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</si>
  <si>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</si>
  <si>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</si>
  <si>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</si>
  <si>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</si>
  <si>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</si>
  <si>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</si>
  <si>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</si>
  <si>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</si>
  <si>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</si>
  <si>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</si>
  <si>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</si>
  <si>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</si>
  <si>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</si>
  <si>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</si>
  <si>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</si>
  <si>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</si>
  <si>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</si>
  <si>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</si>
  <si>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</si>
  <si>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</si>
  <si>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</si>
  <si>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</si>
  <si>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</si>
  <si>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</si>
  <si>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</si>
  <si>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</si>
  <si>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</si>
  <si>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</si>
  <si>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</si>
  <si>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</si>
  <si>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</si>
  <si>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</si>
  <si>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</si>
  <si>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</si>
  <si>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</si>
  <si>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</si>
  <si>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</si>
  <si>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</si>
  <si>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</si>
  <si>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</si>
  <si>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</si>
  <si>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</si>
  <si>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</si>
  <si>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</si>
  <si>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</si>
  <si>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</si>
  <si>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</si>
  <si>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</si>
  <si>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</si>
  <si>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</si>
  <si>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</si>
  <si>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</si>
  <si>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</si>
  <si>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</si>
  <si>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</si>
  <si>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</si>
  <si>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</si>
  <si>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</si>
  <si>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</si>
  <si>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</si>
  <si>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</si>
  <si>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</si>
  <si>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</si>
  <si>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</si>
  <si>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</si>
  <si>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</si>
  <si>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</si>
  <si>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</si>
  <si>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</si>
  <si>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</si>
  <si>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</si>
  <si>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</si>
  <si>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</si>
  <si>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</si>
  <si>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</si>
  <si>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</si>
  <si>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</si>
  <si>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</si>
  <si>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</si>
  <si>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</si>
  <si>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</si>
  <si>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</si>
  <si>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</si>
  <si>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</si>
  <si>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</si>
  <si>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</si>
  <si>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</si>
  <si>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</si>
  <si>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</si>
  <si>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</si>
  <si>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</si>
  <si>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</si>
  <si>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</si>
  <si>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</si>
  <si>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</si>
  <si>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</si>
  <si>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</si>
  <si>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</si>
  <si>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</si>
  <si>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</si>
  <si>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</si>
  <si>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</si>
  <si>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</si>
  <si>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</si>
  <si>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</si>
  <si>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</si>
  <si>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</si>
  <si>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</si>
  <si>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</si>
  <si>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</si>
  <si>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</si>
  <si>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</si>
  <si>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</si>
  <si>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</si>
  <si>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</si>
  <si>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</si>
  <si>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</si>
  <si>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</si>
  <si>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</si>
  <si>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</si>
  <si>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</si>
  <si>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</si>
  <si>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</si>
  <si>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</si>
  <si>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</si>
  <si>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</si>
  <si>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</si>
  <si>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</si>
  <si>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</si>
  <si>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</si>
  <si>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</si>
  <si>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</si>
  <si>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</si>
  <si>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</si>
  <si>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</si>
  <si>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</si>
  <si>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</si>
  <si>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</si>
  <si>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</si>
  <si>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</si>
  <si>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</si>
  <si>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</si>
  <si>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</si>
  <si>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</si>
  <si>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</si>
  <si>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</si>
  <si>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</si>
  <si>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</si>
  <si>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</si>
  <si>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</si>
  <si>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</si>
  <si>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</si>
  <si>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</si>
  <si>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</si>
  <si>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</si>
  <si>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</si>
  <si>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</si>
  <si>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</si>
  <si>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</si>
  <si>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</si>
  <si>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</si>
  <si>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</si>
  <si>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</si>
  <si>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</si>
  <si>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</si>
  <si>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</si>
  <si>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</si>
  <si>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</si>
  <si>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</si>
  <si>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</si>
  <si>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</si>
  <si>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</si>
  <si>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</si>
  <si>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</si>
  <si>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</si>
  <si>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</si>
  <si>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</si>
  <si>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</si>
  <si>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</si>
  <si>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</si>
  <si>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</si>
  <si>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</si>
  <si>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</si>
  <si>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</si>
  <si>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</si>
  <si>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</si>
  <si>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</si>
  <si>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</si>
  <si>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</si>
  <si>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</si>
  <si>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</si>
  <si>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</si>
  <si>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</si>
  <si>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</si>
  <si>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</si>
  <si>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</si>
  <si>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</si>
  <si>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</si>
  <si>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</si>
  <si>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</si>
  <si>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</si>
  <si>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</si>
  <si>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</si>
  <si>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</si>
  <si>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</si>
  <si>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</si>
  <si>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</si>
  <si>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</si>
  <si>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</si>
  <si>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</si>
  <si>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</si>
  <si>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</si>
  <si>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</si>
  <si>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</si>
  <si>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</si>
  <si>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</si>
  <si>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</si>
  <si>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</si>
  <si>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</si>
  <si>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</si>
  <si>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</si>
  <si>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</si>
  <si>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</si>
  <si>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</si>
  <si>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</si>
  <si>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</si>
  <si>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</si>
  <si>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</si>
  <si>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</si>
  <si>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</si>
  <si>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</si>
  <si>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</si>
  <si>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</si>
  <si>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</si>
  <si>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</si>
  <si>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</si>
  <si>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</si>
  <si>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</si>
  <si>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</si>
  <si>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</si>
  <si>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</si>
  <si>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</si>
  <si>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</si>
  <si>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</si>
  <si>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</si>
  <si>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</si>
  <si>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</si>
  <si>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</si>
  <si>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</si>
  <si>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</si>
  <si>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</si>
  <si>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</si>
  <si>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</si>
  <si>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</si>
  <si>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</si>
  <si>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</si>
  <si>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</si>
  <si>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</si>
  <si>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</si>
  <si>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</si>
  <si>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</si>
  <si>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</si>
  <si>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</si>
  <si>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</si>
  <si>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</si>
  <si>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</si>
  <si>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</si>
  <si>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</si>
  <si>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</si>
  <si>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</si>
  <si>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</si>
  <si>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</si>
  <si>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</si>
  <si>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</si>
  <si>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</si>
  <si>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</si>
  <si>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</si>
  <si>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</si>
  <si>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</si>
  <si>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</si>
  <si>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</si>
  <si>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</si>
  <si>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</si>
  <si>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</si>
  <si>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</si>
  <si>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</si>
  <si>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</si>
  <si>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</si>
  <si>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</si>
  <si>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</si>
  <si>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</si>
  <si>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</si>
  <si>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</si>
  <si>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</si>
  <si>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</si>
  <si>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</si>
  <si>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</si>
  <si>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</si>
  <si>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</si>
  <si>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</si>
  <si>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</si>
  <si>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</si>
  <si>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</si>
  <si>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</si>
  <si>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</si>
  <si>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</si>
  <si>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</si>
  <si>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</si>
  <si>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</si>
  <si>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</si>
  <si>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</si>
  <si>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</si>
  <si>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</si>
  <si>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</si>
  <si>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</si>
  <si>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</si>
  <si>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</si>
  <si>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</si>
  <si>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</si>
  <si>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</si>
  <si>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</si>
  <si>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</si>
  <si>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</si>
  <si>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</si>
  <si>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</si>
  <si>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</si>
  <si>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</si>
  <si>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</si>
  <si>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</si>
  <si>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</si>
  <si>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</si>
  <si>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</si>
  <si>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</si>
  <si>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</si>
  <si>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</si>
  <si>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</si>
  <si>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</si>
  <si>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</si>
  <si>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</si>
  <si>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</si>
  <si>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</si>
  <si>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</si>
  <si>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</si>
  <si>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</si>
  <si>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</si>
  <si>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</si>
  <si>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</si>
  <si>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</si>
  <si>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</si>
  <si>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</si>
  <si>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</si>
  <si>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</si>
  <si>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</si>
  <si>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</si>
  <si>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</si>
  <si>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</si>
  <si>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</si>
  <si>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</si>
  <si>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</si>
  <si>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</si>
  <si>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</si>
  <si>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</si>
  <si>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</si>
  <si>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</si>
  <si>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</si>
  <si>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</si>
  <si>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</si>
  <si>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</si>
  <si>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</si>
  <si>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</si>
  <si>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</si>
  <si>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</si>
  <si>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</si>
  <si>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</si>
  <si>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</si>
  <si>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</si>
  <si>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</si>
  <si>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</si>
  <si>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</si>
  <si>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</si>
  <si>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</si>
  <si>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</si>
  <si>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</si>
  <si>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</si>
  <si>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</si>
  <si>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</si>
  <si>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</si>
  <si>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</si>
  <si>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</si>
  <si>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</si>
  <si>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</si>
  <si>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</si>
  <si>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</si>
  <si>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</si>
  <si>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</si>
  <si>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</si>
  <si>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</si>
  <si>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</si>
  <si>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</si>
  <si>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</si>
  <si>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</si>
  <si>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</si>
  <si>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</si>
  <si>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</si>
  <si>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</si>
  <si>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</si>
  <si>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</si>
  <si>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</si>
  <si>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</si>
  <si>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</si>
  <si>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</si>
  <si>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</si>
  <si>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</si>
  <si>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</si>
  <si>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</si>
  <si>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</si>
  <si>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</si>
  <si>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</si>
  <si>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</si>
  <si>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</si>
  <si>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</si>
  <si>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</si>
  <si>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</si>
  <si>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</si>
  <si>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</si>
  <si>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</si>
  <si>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</si>
  <si>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</si>
  <si>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</si>
  <si>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</si>
  <si>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</si>
  <si>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</si>
  <si>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</si>
  <si>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</si>
  <si>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</si>
  <si>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</si>
  <si>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</si>
  <si>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</si>
  <si>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</si>
  <si>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</si>
  <si>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</si>
  <si>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</si>
  <si>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</si>
  <si>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</si>
  <si>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</si>
  <si>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</si>
  <si>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</si>
  <si>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</si>
  <si>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</si>
  <si>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</si>
  <si>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</si>
  <si>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</si>
  <si>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</si>
  <si>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</si>
  <si>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</si>
  <si>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</si>
  <si>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</si>
  <si>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</si>
  <si>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</si>
  <si>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</si>
  <si>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</si>
  <si>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</si>
  <si>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</si>
  <si>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</si>
  <si>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</si>
  <si>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</si>
  <si>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</si>
  <si>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</si>
  <si>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</si>
  <si>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</si>
  <si>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</si>
  <si>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</si>
  <si>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</si>
  <si>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</si>
  <si>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</si>
  <si>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</si>
  <si>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</si>
  <si>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</si>
  <si>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</si>
  <si>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</si>
  <si>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</si>
  <si>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</si>
  <si>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</si>
  <si>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</si>
  <si>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</si>
  <si>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</si>
  <si>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</si>
  <si>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</si>
  <si>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</si>
  <si>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</si>
  <si>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</si>
  <si>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</si>
  <si>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</si>
  <si>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</si>
  <si>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</si>
  <si>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</si>
  <si>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</si>
  <si>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</si>
  <si>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</si>
  <si>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</si>
  <si>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</si>
  <si>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</si>
  <si>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</si>
  <si>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</si>
  <si>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</si>
  <si>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</si>
  <si>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</si>
  <si>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</si>
  <si>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</si>
  <si>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</si>
  <si>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</si>
  <si>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</si>
  <si>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</si>
  <si>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</si>
  <si>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</si>
  <si>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</si>
  <si>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</si>
  <si>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</si>
  <si>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</si>
  <si>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</si>
  <si>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</si>
  <si>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</si>
  <si>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</si>
  <si>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</si>
  <si>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</si>
  <si>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</si>
  <si>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</si>
  <si>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</si>
  <si>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</si>
  <si>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</si>
  <si>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</si>
  <si>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</si>
  <si>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</si>
  <si>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</si>
  <si>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</si>
  <si>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</si>
  <si>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</si>
  <si>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</si>
  <si>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</si>
  <si>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</si>
  <si>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</si>
  <si>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</si>
  <si>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</si>
  <si>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</si>
  <si>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</si>
  <si>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</si>
  <si>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</si>
  <si>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</si>
  <si>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</si>
  <si>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</si>
  <si>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</si>
  <si>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</si>
  <si>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</si>
  <si>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</si>
  <si>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</si>
  <si>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</si>
  <si>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</si>
  <si>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</si>
  <si>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</si>
  <si>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</si>
  <si>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</si>
  <si>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</si>
  <si>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</si>
  <si>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</si>
  <si>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</si>
  <si>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</si>
  <si>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</si>
  <si>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</si>
  <si>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</si>
  <si>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</si>
  <si>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</si>
  <si>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</si>
  <si>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</si>
  <si>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</si>
  <si>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</si>
  <si>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</si>
  <si>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</si>
  <si>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</si>
  <si>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</si>
  <si>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</si>
  <si>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</si>
  <si>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</si>
  <si>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</si>
  <si>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</si>
  <si>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</si>
  <si>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</si>
  <si>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</si>
  <si>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</si>
  <si>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</si>
  <si>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</si>
  <si>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</si>
  <si>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</si>
  <si>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</si>
  <si>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</si>
  <si>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</si>
  <si>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</si>
  <si>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</si>
  <si>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</si>
  <si>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</si>
  <si>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</si>
  <si>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</si>
  <si>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</si>
  <si>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</si>
  <si>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</si>
  <si>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</si>
  <si>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</si>
  <si>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</si>
  <si>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</si>
  <si>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</si>
  <si>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</si>
  <si>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</si>
  <si>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</si>
  <si>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</si>
  <si>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</si>
  <si>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</si>
  <si>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</si>
  <si>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</si>
  <si>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</si>
  <si>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</si>
  <si>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</si>
  <si>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</si>
  <si>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</si>
  <si>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</si>
  <si>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</si>
  <si>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</si>
  <si>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</si>
  <si>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</si>
  <si>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</si>
  <si>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</si>
  <si>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</si>
  <si>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</si>
  <si>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</si>
  <si>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</si>
  <si>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</si>
  <si>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</si>
  <si>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</si>
  <si>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</si>
  <si>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</si>
  <si>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</si>
  <si>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</si>
  <si>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</si>
  <si>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</si>
  <si>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</si>
  <si>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</si>
  <si>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</si>
  <si>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</si>
  <si>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</si>
  <si>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</si>
  <si>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</si>
  <si>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</si>
  <si>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</si>
  <si>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</si>
  <si>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</si>
  <si>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</si>
  <si>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</si>
  <si>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</si>
  <si>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</si>
  <si>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</si>
  <si>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</si>
  <si>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</si>
  <si>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</si>
  <si>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</si>
  <si>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</si>
  <si>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</si>
  <si>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</si>
  <si>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</si>
  <si>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</si>
  <si>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</si>
  <si>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</si>
  <si>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</si>
  <si>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</si>
  <si>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</si>
  <si>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</si>
  <si>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</si>
  <si>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</si>
  <si>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</si>
  <si>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</si>
  <si>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</si>
  <si>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</si>
  <si>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</si>
  <si>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</si>
  <si>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</si>
  <si>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</si>
  <si>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</si>
  <si>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</si>
  <si>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</si>
  <si>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</si>
  <si>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</si>
  <si>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</si>
  <si>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</si>
  <si>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</si>
  <si>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</si>
  <si>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</si>
  <si>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</si>
  <si>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</si>
  <si>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</si>
  <si>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</si>
  <si>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</si>
  <si>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</si>
  <si>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</si>
  <si>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</si>
  <si>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</si>
  <si>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</si>
  <si>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</si>
  <si>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</si>
  <si>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</si>
  <si>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</si>
  <si>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</si>
  <si>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</si>
  <si>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</si>
  <si>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</si>
  <si>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</si>
  <si>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</si>
  <si>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</si>
  <si>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</si>
  <si>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</si>
  <si>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</si>
  <si>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</si>
  <si>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</si>
  <si>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</si>
  <si>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</si>
  <si>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</si>
  <si>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</si>
  <si>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</si>
  <si>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</si>
  <si>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</si>
  <si>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</si>
  <si>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</si>
  <si>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</si>
  <si>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</si>
  <si>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</si>
  <si>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</si>
  <si>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</si>
  <si>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</si>
  <si>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</si>
  <si>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</si>
  <si>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</si>
  <si>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</si>
  <si>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</si>
  <si>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</si>
  <si>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</si>
  <si>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</si>
  <si>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</si>
  <si>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</si>
  <si>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</si>
  <si>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</si>
  <si>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</si>
  <si>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</si>
  <si>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</si>
  <si>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</si>
  <si>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</si>
  <si>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</si>
  <si>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</si>
  <si>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</si>
  <si>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</si>
  <si>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</si>
  <si>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</si>
  <si>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</si>
  <si>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</si>
  <si>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</si>
  <si>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</si>
  <si>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</si>
  <si>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</si>
  <si>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</si>
  <si>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</si>
  <si>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</si>
  <si>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</si>
  <si>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</si>
  <si>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</si>
  <si>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</si>
  <si>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</si>
  <si>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</si>
  <si>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</si>
  <si>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</si>
  <si>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</si>
  <si>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</si>
  <si>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</si>
  <si>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</si>
  <si>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</si>
  <si>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</si>
  <si>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</si>
  <si>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</si>
  <si>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</si>
  <si>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</si>
  <si>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</si>
  <si>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</si>
  <si>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</si>
  <si>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</si>
  <si>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</si>
  <si>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</si>
  <si>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</si>
  <si>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</si>
  <si>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</si>
  <si>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</si>
  <si>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</si>
  <si>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</si>
  <si>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</si>
  <si>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</si>
  <si>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</si>
  <si>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</si>
  <si>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</si>
  <si>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</si>
  <si>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</si>
  <si>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</si>
  <si>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</si>
  <si>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</si>
  <si>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</si>
  <si>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</si>
  <si>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</si>
  <si>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</si>
  <si>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</si>
  <si>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</si>
  <si>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</si>
  <si>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</si>
  <si>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</si>
  <si>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</si>
  <si>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</si>
  <si>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</si>
  <si>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</si>
  <si>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</si>
  <si>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</si>
  <si>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</si>
  <si>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</si>
  <si>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</si>
  <si>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</si>
  <si>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</si>
  <si>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</si>
  <si>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</si>
  <si>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</si>
  <si>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</si>
  <si>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</si>
  <si>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</si>
  <si>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</si>
  <si>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</si>
  <si>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</si>
  <si>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</si>
  <si>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</si>
  <si>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</si>
  <si>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</si>
  <si>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</si>
  <si>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</si>
  <si>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</si>
  <si>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</si>
  <si>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</si>
  <si>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</si>
  <si>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</si>
  <si>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</si>
  <si>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</si>
  <si>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</si>
  <si>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</si>
  <si>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</si>
  <si>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</si>
  <si>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</si>
  <si>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</si>
  <si>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</si>
  <si>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</si>
  <si>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</si>
  <si>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</si>
  <si>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</si>
  <si>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</si>
  <si>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</si>
  <si>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</si>
  <si>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</si>
  <si>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</si>
  <si>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</si>
  <si>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</si>
  <si>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</si>
  <si>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</si>
  <si>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</si>
  <si>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</si>
  <si>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</si>
  <si>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</si>
  <si>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</si>
  <si>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</si>
  <si>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</si>
  <si>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</si>
  <si>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</si>
  <si>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</si>
  <si>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</si>
  <si>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</si>
  <si>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</si>
  <si>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</si>
  <si>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</si>
  <si>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</si>
  <si>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</si>
  <si>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</si>
  <si>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</si>
  <si>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</si>
  <si>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</si>
  <si>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</si>
  <si>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</si>
  <si>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</si>
  <si>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</si>
  <si>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</si>
  <si>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</si>
  <si>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</si>
  <si>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</si>
  <si>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</si>
  <si>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</si>
  <si>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</si>
  <si>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</si>
  <si>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</si>
  <si>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</si>
  <si>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</si>
  <si>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</si>
  <si>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</si>
  <si>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</si>
  <si>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</si>
  <si>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</si>
  <si>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</si>
  <si>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</si>
  <si>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</si>
  <si>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</si>
  <si>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</si>
  <si>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</si>
  <si>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</si>
  <si>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</si>
  <si>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</si>
  <si>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</si>
  <si>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</si>
  <si>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</si>
  <si>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</si>
  <si>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</si>
  <si>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</si>
  <si>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</si>
  <si>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</si>
  <si>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</si>
  <si>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</si>
  <si>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</si>
  <si>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</si>
  <si>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</si>
  <si>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</si>
  <si>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</si>
  <si>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</si>
  <si>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</si>
  <si>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</si>
  <si>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</si>
  <si>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</si>
  <si>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</si>
  <si>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</si>
  <si>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</si>
  <si>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</si>
  <si>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</si>
  <si>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</si>
  <si>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</si>
  <si>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</si>
  <si>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</si>
  <si>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</si>
  <si>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</si>
  <si>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</si>
  <si>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</si>
  <si>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</si>
  <si>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</si>
  <si>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</si>
  <si>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</si>
  <si>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</si>
  <si>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</si>
  <si>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</si>
  <si>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</si>
  <si>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</si>
  <si>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</si>
  <si>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</si>
  <si>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</si>
  <si>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</si>
  <si>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</si>
  <si>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</si>
  <si>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</si>
  <si>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</si>
  <si>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</si>
  <si>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</si>
  <si>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</si>
  <si>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</si>
  <si>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</si>
  <si>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</si>
  <si>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</si>
  <si>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</si>
  <si>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</si>
  <si>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</si>
  <si>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</si>
  <si>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</si>
  <si>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</si>
  <si>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</si>
  <si>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</si>
  <si>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</si>
  <si>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</si>
  <si>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</si>
  <si>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</si>
  <si>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</si>
  <si>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</si>
  <si>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</si>
  <si>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</si>
  <si>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</si>
  <si>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</si>
  <si>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</si>
  <si>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</si>
  <si>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</si>
  <si>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</si>
  <si>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</si>
  <si>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</si>
  <si>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</si>
  <si>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</si>
  <si>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</si>
  <si>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</si>
  <si>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</si>
  <si>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</si>
  <si>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</si>
  <si>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</si>
  <si>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</si>
  <si>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</si>
  <si>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</si>
  <si>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</si>
  <si>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</si>
  <si>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</si>
  <si>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</si>
  <si>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</si>
  <si>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</si>
  <si>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</si>
  <si>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</si>
  <si>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</si>
  <si>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</si>
  <si>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</si>
  <si>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</si>
  <si>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</si>
  <si>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</si>
  <si>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</si>
  <si>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</si>
  <si>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</si>
  <si>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</si>
  <si>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</si>
  <si>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</si>
  <si>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</si>
  <si>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</si>
  <si>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</si>
  <si>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</si>
  <si>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</si>
  <si>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</si>
  <si>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</si>
  <si>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</si>
  <si>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</si>
  <si>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</si>
  <si>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</si>
  <si>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</si>
  <si>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</si>
  <si>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</si>
  <si>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</si>
  <si>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</si>
  <si>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</si>
  <si>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</si>
  <si>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</si>
  <si>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</si>
  <si>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</si>
  <si>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</si>
  <si>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</si>
  <si>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</si>
  <si>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</si>
  <si>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</si>
  <si>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</si>
  <si>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</si>
  <si>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</si>
  <si>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</si>
  <si>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</si>
  <si>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</si>
  <si>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</si>
  <si>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</si>
  <si>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</si>
  <si>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</si>
  <si>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</si>
  <si>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</si>
  <si>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</si>
  <si>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</si>
  <si>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</si>
  <si>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</si>
  <si>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</si>
  <si>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</si>
  <si>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</si>
  <si>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</si>
  <si>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</si>
  <si>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</si>
  <si>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</si>
  <si>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</si>
  <si>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</si>
  <si>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</si>
  <si>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</si>
  <si>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</si>
  <si>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</si>
  <si>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</si>
  <si>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</si>
  <si>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</si>
  <si>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</si>
  <si>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</si>
  <si>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</si>
  <si>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</si>
  <si>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</si>
  <si>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</si>
  <si>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</si>
  <si>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</si>
  <si>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</si>
  <si>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</si>
  <si>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</si>
  <si>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</si>
  <si>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</si>
  <si>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</si>
  <si>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</si>
  <si>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</si>
  <si>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</si>
  <si>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</si>
  <si>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</si>
  <si>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</si>
  <si>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</si>
  <si>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</si>
  <si>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</si>
  <si>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</si>
  <si>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</si>
  <si>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</si>
  <si>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</si>
  <si>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</si>
  <si>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</si>
  <si>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</si>
  <si>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</si>
  <si>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</si>
  <si>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</si>
  <si>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</si>
  <si>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</si>
  <si>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</si>
  <si>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</si>
  <si>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</si>
  <si>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</si>
  <si>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</si>
  <si>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</si>
  <si>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</si>
  <si>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</si>
  <si>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</si>
  <si>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</si>
  <si>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</si>
  <si>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</si>
  <si>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</si>
  <si>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</si>
  <si>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</si>
  <si>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</si>
  <si>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</si>
  <si>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</si>
  <si>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</si>
  <si>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</si>
  <si>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</si>
  <si>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</si>
  <si>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</si>
  <si>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</si>
  <si>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</si>
  <si>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</si>
  <si>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</si>
  <si>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</si>
  <si>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</si>
  <si>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</si>
  <si>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</si>
  <si>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</si>
  <si>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</si>
  <si>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</si>
  <si>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</si>
  <si>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</si>
  <si>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</si>
  <si>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</si>
  <si>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</si>
  <si>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</si>
  <si>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</si>
  <si>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</si>
  <si>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</si>
  <si>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</si>
  <si>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</si>
  <si>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</si>
  <si>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</si>
  <si>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</si>
  <si>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</si>
  <si>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</si>
  <si>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</si>
  <si>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</si>
  <si>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</si>
  <si>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</si>
  <si>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</si>
  <si>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</si>
  <si>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</si>
  <si>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</si>
  <si>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</si>
  <si>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</si>
  <si>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</si>
  <si>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</si>
  <si>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</si>
  <si>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</si>
  <si>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</si>
  <si>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</si>
  <si>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</si>
  <si>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</si>
  <si>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</si>
  <si>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</si>
  <si>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</si>
  <si>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</si>
  <si>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</si>
  <si>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</si>
  <si>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</si>
  <si>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</si>
  <si>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</si>
  <si>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</si>
  <si>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</si>
  <si>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</si>
  <si>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</si>
  <si>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</si>
  <si>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</si>
  <si>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</si>
  <si>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</si>
  <si>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</si>
  <si>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</si>
  <si>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</si>
  <si>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</si>
  <si>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</si>
  <si>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</si>
  <si>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</si>
  <si>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</si>
  <si>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</si>
  <si>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</si>
  <si>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</si>
  <si>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</si>
  <si>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</si>
  <si>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</si>
  <si>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</si>
  <si>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</si>
  <si>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</si>
  <si>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</si>
  <si>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</si>
  <si>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</si>
  <si>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</si>
  <si>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</si>
  <si>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</si>
  <si>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</si>
  <si>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</si>
  <si>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</si>
  <si>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</si>
  <si>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</si>
  <si>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</si>
  <si>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</si>
  <si>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</si>
  <si>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</si>
  <si>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</si>
  <si>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</si>
  <si>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</si>
  <si>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</si>
  <si>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</si>
  <si>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</si>
  <si>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</si>
  <si>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</si>
  <si>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</si>
  <si>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</si>
  <si>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</si>
  <si>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</si>
  <si>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</si>
  <si>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</si>
  <si>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</si>
  <si>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</si>
  <si>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</si>
  <si>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</si>
  <si>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</si>
  <si>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</si>
  <si>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</si>
  <si>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</si>
  <si>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</si>
  <si>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</si>
  <si>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</si>
  <si>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</si>
  <si>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</si>
  <si>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</si>
  <si>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</si>
  <si>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</si>
  <si>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</si>
  <si>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</si>
  <si>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</si>
  <si>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</si>
  <si>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</si>
  <si>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</si>
  <si>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</si>
  <si>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</si>
  <si>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</si>
  <si>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</si>
  <si>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</si>
  <si>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</si>
  <si>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</si>
  <si>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</si>
  <si>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</si>
  <si>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</si>
  <si>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</si>
  <si>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</si>
  <si>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</si>
  <si>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</si>
  <si>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</si>
  <si>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</si>
  <si>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</si>
  <si>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</si>
  <si>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</si>
  <si>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</si>
  <si>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</si>
  <si>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</si>
  <si>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</si>
  <si>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</si>
  <si>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</si>
  <si>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</si>
  <si>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</si>
  <si>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</si>
  <si>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</si>
  <si>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</si>
  <si>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</si>
  <si>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</si>
  <si>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</si>
  <si>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</si>
  <si>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</si>
  <si>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</si>
  <si>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</si>
  <si>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</si>
  <si>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</si>
  <si>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</si>
  <si>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</si>
  <si>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</si>
  <si>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</si>
  <si>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</si>
  <si>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</si>
  <si>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</si>
  <si>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</si>
  <si>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</si>
  <si>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</si>
  <si>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</si>
  <si>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</si>
  <si>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</si>
  <si>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</si>
  <si>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</si>
  <si>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</si>
  <si>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</si>
  <si>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</si>
  <si>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</si>
  <si>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</si>
  <si>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</si>
  <si>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</si>
  <si>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</si>
  <si>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</si>
  <si>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</si>
  <si>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</si>
  <si>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</si>
  <si>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</si>
  <si>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</si>
  <si>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</si>
  <si>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</si>
  <si>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</si>
  <si>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</si>
  <si>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</si>
  <si>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</si>
  <si>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</si>
  <si>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</si>
  <si>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</si>
  <si>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</si>
  <si>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</si>
  <si>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</si>
  <si>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</si>
  <si>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</si>
  <si>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</si>
  <si>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</si>
  <si>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</si>
  <si>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</si>
  <si>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</si>
  <si>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</si>
  <si>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</si>
  <si>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</si>
  <si>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</si>
  <si>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</si>
  <si>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</si>
  <si>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</si>
  <si>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</si>
  <si>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</si>
  <si>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</si>
  <si>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</si>
  <si>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</si>
  <si>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</si>
  <si>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</si>
  <si>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</si>
  <si>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</si>
  <si>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</si>
  <si>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</si>
  <si>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</si>
  <si>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</si>
  <si>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</si>
  <si>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</si>
  <si>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</si>
  <si>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</si>
  <si>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</si>
  <si>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</si>
  <si>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</si>
  <si>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</si>
  <si>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</si>
  <si>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</si>
  <si>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</si>
  <si>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</si>
  <si>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</si>
  <si>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</si>
  <si>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</si>
  <si>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</si>
  <si>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</si>
  <si>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</si>
  <si>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</si>
  <si>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</si>
  <si>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</si>
  <si>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</si>
  <si>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</si>
  <si>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</si>
  <si>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</si>
  <si>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</si>
  <si>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</si>
  <si>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</si>
  <si>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</si>
  <si>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</si>
  <si>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</si>
  <si>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</si>
  <si>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</si>
  <si>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</si>
  <si>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</si>
  <si>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</si>
  <si>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</si>
  <si>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</si>
  <si>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</si>
  <si>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</si>
  <si>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</si>
  <si>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</si>
  <si>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</si>
  <si>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</si>
  <si>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</si>
  <si>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</si>
  <si>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</si>
  <si>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</si>
  <si>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</si>
  <si>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</si>
  <si>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</si>
  <si>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</si>
  <si>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</si>
  <si>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</si>
  <si>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</si>
  <si>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</si>
  <si>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</si>
  <si>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</si>
  <si>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</si>
  <si>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</si>
  <si>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</si>
  <si>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</si>
  <si>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</si>
  <si>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</si>
  <si>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</si>
  <si>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</si>
  <si>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</si>
  <si>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</si>
  <si>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</si>
  <si>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</si>
  <si>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</si>
  <si>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</si>
  <si>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</si>
  <si>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</si>
  <si>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</si>
  <si>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</si>
  <si>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</si>
  <si>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</si>
  <si>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</si>
  <si>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</si>
  <si>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</si>
  <si>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</si>
  <si>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</si>
  <si>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</si>
  <si>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</si>
  <si>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</si>
  <si>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</si>
  <si>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</si>
  <si>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</si>
  <si>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</si>
  <si>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</si>
  <si>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</si>
  <si>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</si>
  <si>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</si>
  <si>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</si>
  <si>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</si>
  <si>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</si>
  <si>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</si>
  <si>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</si>
  <si>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</si>
  <si>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</si>
  <si>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</si>
  <si>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</si>
  <si>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</si>
  <si>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</si>
  <si>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</si>
  <si>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</si>
  <si>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</si>
  <si>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</si>
  <si>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</si>
  <si>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</si>
  <si>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</si>
  <si>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</si>
  <si>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</si>
  <si>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</si>
  <si>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</si>
  <si>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</si>
  <si>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</si>
  <si>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</si>
  <si>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</si>
  <si>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</si>
  <si>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</si>
  <si>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</si>
  <si>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</si>
  <si>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</si>
  <si>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</si>
  <si>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</si>
  <si>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</si>
  <si>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</si>
  <si>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</si>
  <si>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</si>
  <si>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</si>
  <si>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</si>
  <si>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</si>
  <si>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</si>
  <si>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</si>
  <si>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</si>
  <si>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</si>
  <si>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</si>
  <si>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</si>
  <si>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</si>
  <si>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</si>
  <si>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</si>
  <si>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</si>
  <si>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</si>
  <si>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</si>
  <si>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</si>
  <si>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</si>
  <si>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</si>
  <si>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</si>
  <si>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</si>
  <si>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</si>
  <si>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</si>
  <si>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</si>
  <si>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</si>
  <si>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</si>
  <si>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</si>
  <si>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</si>
  <si>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</si>
  <si>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</si>
  <si>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</si>
  <si>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</si>
  <si>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</si>
  <si>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</si>
  <si>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</si>
  <si>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</si>
  <si>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</si>
  <si>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</si>
  <si>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</si>
  <si>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</si>
  <si>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</si>
  <si>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</si>
  <si>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</si>
  <si>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</si>
  <si>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</si>
  <si>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</si>
  <si>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</si>
  <si>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</si>
  <si>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</si>
  <si>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</si>
  <si>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</si>
  <si>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</si>
  <si>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</si>
  <si>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</si>
  <si>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</si>
  <si>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</si>
  <si>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</si>
  <si>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</si>
  <si>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</si>
  <si>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</si>
  <si>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</si>
  <si>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</si>
  <si>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</si>
  <si>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</si>
  <si>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</si>
  <si>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</si>
  <si>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</si>
  <si>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</si>
  <si>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</si>
  <si>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</si>
  <si>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</si>
  <si>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</si>
  <si>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</si>
  <si>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</si>
  <si>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</si>
  <si>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</si>
  <si>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</si>
  <si>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</si>
  <si>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</si>
  <si>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</si>
  <si>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</si>
  <si>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</si>
  <si>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</si>
  <si>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</si>
  <si>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</si>
  <si>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</si>
  <si>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</si>
  <si>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</si>
  <si>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</si>
  <si>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</si>
  <si>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</si>
  <si>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</si>
  <si>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</si>
  <si>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</si>
  <si>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</si>
  <si>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</si>
  <si>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</si>
  <si>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</si>
  <si>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</si>
  <si>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</si>
  <si>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</si>
  <si>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</si>
  <si>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</si>
  <si>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</si>
  <si>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</si>
  <si>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</si>
  <si>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</si>
  <si>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</si>
  <si>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</si>
  <si>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</si>
  <si>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</si>
  <si>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</si>
  <si>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</si>
  <si>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</si>
  <si>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</si>
  <si>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</si>
  <si>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</si>
  <si>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</si>
  <si>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</si>
  <si>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</si>
  <si>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</si>
  <si>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</si>
  <si>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</si>
  <si>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</si>
  <si>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</si>
  <si>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</si>
  <si>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</si>
  <si>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</si>
  <si>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</si>
  <si>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</si>
  <si>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</si>
  <si>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</si>
  <si>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</si>
  <si>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</si>
  <si>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</si>
  <si>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</si>
  <si>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</si>
  <si>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</si>
  <si>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</si>
  <si>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</si>
  <si>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</si>
  <si>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</si>
  <si>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</si>
  <si>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</si>
  <si>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</si>
  <si>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</si>
  <si>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</si>
  <si>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</si>
  <si>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</si>
  <si>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</si>
  <si>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</si>
  <si>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</si>
  <si>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</si>
  <si>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</si>
  <si>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</si>
  <si>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</si>
  <si>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</si>
  <si>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</si>
  <si>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</si>
  <si>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</si>
  <si>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</si>
  <si>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</si>
  <si>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</si>
  <si>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</si>
  <si>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</si>
  <si>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</si>
  <si>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</si>
  <si>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</si>
  <si>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</si>
  <si>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</si>
  <si>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</si>
  <si>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</si>
  <si>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</si>
  <si>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</si>
  <si>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</si>
  <si>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</si>
  <si>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</si>
  <si>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</si>
  <si>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</si>
  <si>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</si>
  <si>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</si>
  <si>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</si>
  <si>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</si>
  <si>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</si>
  <si>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</si>
  <si>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</si>
  <si>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</si>
  <si>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</si>
  <si>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</si>
  <si>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</si>
  <si>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</si>
  <si>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</si>
  <si>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</si>
  <si>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</si>
  <si>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</si>
  <si>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</si>
  <si>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</si>
  <si>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</si>
  <si>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</si>
  <si>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</si>
  <si>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</si>
  <si>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</si>
  <si>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</si>
  <si>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</si>
  <si>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</si>
  <si>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</si>
  <si>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</si>
  <si>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</si>
  <si>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</si>
  <si>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</si>
  <si>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</si>
  <si>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</si>
  <si>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</si>
  <si>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</si>
  <si>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</si>
  <si>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</si>
  <si>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</si>
  <si>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</si>
  <si>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</si>
  <si>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</si>
  <si>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</si>
  <si>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</si>
  <si>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</si>
  <si>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</si>
  <si>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</si>
  <si>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</si>
  <si>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</si>
  <si>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</si>
  <si>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</si>
  <si>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</si>
  <si>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</si>
  <si>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</si>
  <si>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</si>
  <si>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</si>
  <si>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</si>
  <si>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</si>
  <si>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</si>
  <si>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</si>
  <si>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</si>
  <si>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</si>
  <si>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</si>
  <si>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</si>
  <si>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</si>
  <si>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</si>
  <si>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</si>
  <si>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</si>
  <si>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</si>
  <si>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</si>
  <si>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</si>
  <si>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</si>
  <si>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</si>
  <si>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</si>
  <si>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</si>
  <si>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</si>
  <si>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</si>
  <si>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</si>
  <si>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</si>
  <si>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</si>
  <si>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</si>
  <si>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</si>
  <si>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</si>
  <si>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</si>
  <si>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</si>
  <si>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</si>
  <si>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</si>
  <si>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</si>
  <si>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</si>
  <si>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</si>
  <si>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</si>
  <si>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</si>
  <si>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</si>
  <si>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</si>
  <si>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</si>
  <si>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</si>
  <si>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</si>
  <si>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</si>
  <si>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</si>
  <si>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</si>
  <si>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</si>
  <si>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</si>
  <si>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</si>
  <si>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</si>
  <si>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</si>
  <si>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</si>
  <si>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</si>
  <si>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</si>
  <si>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</si>
  <si>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</si>
  <si>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</si>
  <si>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</si>
  <si>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</si>
  <si>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</si>
  <si>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</si>
  <si>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</si>
  <si>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</si>
  <si>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</si>
  <si>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</si>
  <si>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</si>
  <si>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</si>
  <si>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</si>
  <si>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</si>
  <si>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</si>
  <si>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</si>
  <si>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</si>
  <si>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</si>
  <si>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</si>
  <si>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</si>
  <si>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</si>
  <si>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</si>
  <si>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</si>
  <si>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</si>
  <si>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</si>
  <si>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</si>
  <si>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</si>
  <si>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</si>
  <si>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</si>
  <si>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</si>
  <si>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</si>
  <si>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</si>
  <si>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</si>
  <si>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</si>
  <si>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</si>
  <si>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</si>
  <si>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</si>
  <si>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</si>
  <si>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</si>
  <si>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</si>
  <si>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</si>
  <si>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</si>
  <si>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</si>
  <si>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</si>
  <si>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</si>
  <si>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</si>
  <si>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</si>
  <si>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</si>
  <si>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</si>
  <si>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</si>
  <si>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</si>
  <si>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</si>
  <si>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</si>
  <si>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</si>
  <si>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</si>
  <si>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</si>
  <si>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</si>
  <si>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</si>
  <si>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</si>
  <si>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</si>
  <si>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</si>
  <si>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</si>
  <si>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</si>
  <si>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</si>
  <si>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</si>
  <si>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</si>
  <si>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</si>
  <si>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</si>
  <si>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</si>
  <si>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</si>
  <si>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</si>
  <si>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</si>
  <si>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</si>
  <si>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</si>
  <si>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</si>
  <si>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</si>
  <si>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</si>
  <si>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</si>
  <si>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</si>
  <si>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</si>
  <si>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</si>
  <si>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</si>
  <si>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</si>
  <si>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</si>
  <si>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</si>
  <si>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</si>
  <si>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</si>
  <si>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</si>
  <si>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</si>
  <si>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</si>
  <si>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</si>
  <si>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</si>
  <si>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</si>
  <si>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</si>
  <si>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</si>
  <si>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</si>
  <si>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</si>
  <si>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</si>
  <si>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</si>
  <si>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</si>
  <si>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</si>
  <si>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</si>
  <si>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</si>
  <si>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</si>
  <si>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</si>
  <si>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</si>
  <si>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</si>
  <si>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</si>
  <si>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</si>
  <si>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</si>
  <si>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</si>
  <si>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</si>
  <si>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</si>
  <si>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</si>
  <si>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</si>
  <si>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</si>
  <si>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</si>
  <si>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</si>
  <si>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</si>
  <si>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</si>
  <si>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</si>
  <si>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</si>
  <si>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</si>
  <si>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</si>
  <si>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</si>
  <si>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</si>
  <si>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</si>
  <si>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</si>
  <si>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</si>
  <si>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</si>
  <si>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</si>
  <si>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</si>
  <si>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</si>
  <si>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</si>
  <si>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</si>
  <si>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</si>
  <si>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</si>
  <si>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</si>
  <si>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</si>
  <si>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</si>
  <si>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</si>
  <si>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</si>
  <si>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</si>
  <si>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</si>
  <si>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</si>
  <si>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</si>
  <si>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</si>
  <si>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</si>
  <si>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</si>
  <si>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</si>
  <si>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</si>
  <si>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</si>
  <si>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</si>
  <si>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</si>
  <si>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</si>
  <si>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</si>
  <si>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</si>
  <si>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</si>
  <si>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</si>
  <si>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</si>
  <si>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</si>
  <si>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</si>
  <si>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</si>
  <si>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</si>
  <si>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</si>
  <si>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</si>
  <si>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</si>
  <si>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</si>
  <si>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</si>
  <si>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</si>
  <si>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</si>
  <si>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</si>
  <si>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</si>
  <si>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</si>
  <si>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</si>
  <si>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</si>
  <si>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</si>
  <si>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</si>
  <si>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</si>
  <si>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</si>
  <si>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</si>
  <si>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</si>
  <si>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</si>
  <si>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</si>
  <si>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</si>
  <si>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</si>
  <si>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</si>
  <si>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</si>
  <si>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</si>
  <si>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</si>
  <si>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</si>
  <si>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</si>
  <si>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</si>
  <si>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</si>
  <si>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</si>
  <si>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</si>
  <si>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</si>
  <si>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</si>
  <si>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</si>
  <si>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</si>
  <si>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</si>
  <si>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</si>
  <si>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</si>
  <si>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</si>
  <si>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</si>
  <si>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</si>
  <si>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</si>
  <si>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</si>
  <si>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</si>
  <si>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</si>
  <si>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</si>
  <si>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</si>
  <si>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</si>
  <si>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</si>
  <si>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</si>
  <si>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</si>
  <si>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</si>
  <si>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</si>
  <si>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</si>
  <si>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</si>
  <si>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</si>
  <si>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</si>
  <si>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</si>
  <si>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</si>
  <si>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</si>
  <si>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</si>
  <si>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</si>
  <si>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</si>
  <si>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</si>
  <si>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</si>
  <si>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</si>
  <si>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</si>
  <si>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</si>
  <si>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</si>
  <si>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</si>
  <si>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</si>
  <si>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</si>
  <si>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</si>
  <si>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</si>
  <si>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</si>
  <si>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</si>
  <si>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</si>
  <si>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</si>
  <si>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</si>
  <si>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</si>
  <si>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</si>
  <si>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</si>
  <si>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</si>
  <si>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</si>
  <si>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</si>
  <si>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</si>
  <si>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</si>
  <si>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</si>
  <si>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</si>
  <si>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</si>
  <si>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</si>
  <si>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</si>
  <si>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</si>
  <si>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</si>
  <si>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</si>
  <si>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</si>
  <si>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</si>
  <si>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</si>
  <si>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</si>
  <si>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</si>
  <si>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</si>
  <si>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</si>
  <si>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</si>
  <si>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</si>
  <si>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</si>
  <si>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</si>
  <si>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</si>
  <si>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</si>
  <si>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</si>
  <si>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</si>
  <si>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</si>
  <si>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</si>
  <si>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</si>
  <si>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</si>
  <si>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</si>
  <si>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</si>
  <si>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</si>
  <si>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</si>
  <si>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</si>
  <si>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</si>
  <si>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</si>
  <si>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</si>
  <si>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</si>
  <si>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</si>
  <si>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</si>
  <si>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</si>
  <si>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</si>
  <si>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</si>
  <si>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</si>
  <si>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</si>
  <si>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</si>
  <si>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</si>
  <si>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</si>
  <si>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</si>
  <si>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</si>
  <si>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</si>
  <si>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</si>
  <si>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</si>
  <si>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</si>
  <si>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</si>
  <si>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</si>
  <si>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</si>
  <si>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</si>
  <si>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</si>
  <si>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</si>
  <si>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</si>
  <si>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</si>
  <si>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</si>
  <si>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</si>
  <si>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</si>
  <si>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</si>
  <si>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</si>
  <si>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</si>
  <si>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</si>
  <si>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</si>
  <si>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</si>
  <si>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</si>
  <si>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</si>
  <si>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</si>
  <si>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</si>
  <si>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</si>
  <si>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</si>
  <si>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</si>
  <si>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</si>
  <si>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</si>
  <si>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</si>
  <si>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</si>
  <si>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</si>
  <si>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</si>
  <si>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</si>
  <si>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</si>
  <si>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</si>
  <si>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</si>
  <si>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</si>
  <si>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</si>
  <si>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</si>
  <si>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</si>
  <si>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</si>
  <si>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</si>
  <si>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</si>
  <si>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</si>
  <si>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</si>
  <si>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</si>
  <si>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</si>
  <si>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</si>
  <si>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</si>
  <si>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</si>
  <si>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</si>
  <si>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</si>
  <si>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</si>
  <si>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</si>
  <si>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</si>
  <si>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</si>
  <si>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</si>
  <si>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</si>
  <si>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</si>
  <si>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</si>
  <si>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</si>
  <si>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</si>
  <si>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</si>
  <si>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</si>
  <si>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</si>
  <si>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</si>
  <si>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</si>
  <si>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</si>
  <si>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</si>
  <si>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</si>
  <si>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</si>
  <si>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</si>
  <si>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</si>
  <si>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</si>
  <si>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</si>
  <si>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</si>
  <si>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</si>
  <si>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</si>
  <si>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</si>
  <si>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</si>
  <si>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</si>
  <si>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</si>
  <si>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</si>
  <si>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</si>
  <si>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</si>
  <si>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</si>
  <si>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</si>
  <si>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</si>
  <si>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</si>
  <si>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</si>
  <si>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</si>
  <si>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</si>
  <si>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</si>
  <si>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</si>
  <si>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</si>
  <si>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</si>
  <si>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</si>
  <si>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</si>
  <si>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</si>
  <si>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</si>
  <si>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</si>
  <si>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</si>
  <si>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</si>
  <si>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</si>
  <si>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</si>
  <si>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</si>
  <si>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</si>
  <si>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</si>
  <si>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</si>
  <si>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</si>
  <si>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</si>
  <si>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</si>
  <si>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</si>
  <si>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</si>
  <si>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</si>
  <si>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</si>
  <si>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</si>
  <si>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</si>
  <si>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</si>
  <si>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</si>
  <si>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</si>
  <si>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</si>
  <si>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</si>
  <si>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</si>
  <si>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</si>
  <si>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</si>
  <si>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</si>
  <si>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</si>
  <si>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</si>
  <si>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</si>
  <si>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</si>
  <si>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</si>
  <si>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</si>
  <si>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</si>
  <si>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</si>
  <si>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</si>
  <si>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</si>
  <si>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</si>
  <si>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</si>
  <si>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</si>
  <si>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</si>
  <si>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</si>
  <si>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</si>
  <si>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</si>
  <si>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</si>
  <si>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</si>
  <si>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</si>
  <si>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</si>
  <si>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</si>
  <si>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</si>
  <si>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</si>
  <si>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</si>
  <si>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</si>
  <si>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</si>
  <si>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</si>
  <si>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</si>
  <si>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</si>
  <si>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</si>
  <si>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</si>
  <si>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</si>
  <si>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</si>
  <si>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</si>
  <si>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</si>
  <si>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</si>
  <si>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</si>
  <si>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</si>
  <si>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</si>
  <si>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</si>
  <si>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</si>
  <si>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</si>
  <si>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</si>
  <si>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</si>
  <si>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</si>
  <si>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</si>
  <si>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</si>
  <si>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</si>
  <si>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</si>
  <si>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</si>
  <si>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</si>
  <si>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</si>
  <si>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</si>
  <si>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</si>
  <si>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</si>
  <si>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</si>
  <si>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</si>
  <si>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</si>
  <si>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</si>
  <si>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</si>
  <si>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</si>
  <si>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</si>
  <si>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</si>
  <si>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</si>
  <si>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</si>
  <si>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</si>
  <si>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</si>
  <si>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</si>
  <si>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</si>
  <si>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</si>
  <si>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</si>
  <si>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</si>
  <si>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</si>
  <si>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</si>
  <si>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</si>
  <si>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</si>
  <si>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</si>
  <si>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</si>
  <si>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</si>
  <si>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</si>
  <si>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</si>
  <si>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</si>
  <si>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</si>
  <si>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</si>
  <si>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</si>
  <si>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</si>
  <si>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</si>
  <si>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</si>
  <si>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</si>
  <si>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</si>
  <si>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</si>
  <si>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</si>
  <si>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</si>
  <si>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</si>
  <si>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</si>
  <si>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</si>
  <si>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</si>
  <si>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</si>
  <si>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</si>
  <si>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</si>
  <si>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</si>
  <si>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</si>
  <si>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</si>
  <si>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</si>
  <si>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</si>
  <si>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</si>
  <si>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</si>
  <si>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</si>
  <si>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</si>
  <si>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</si>
  <si>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</si>
  <si>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</si>
  <si>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</si>
  <si>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</si>
  <si>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</si>
  <si>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</si>
  <si>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</si>
  <si>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</si>
  <si>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</si>
  <si>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</si>
  <si>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</si>
  <si>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</si>
  <si>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</si>
  <si>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</si>
  <si>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</si>
  <si>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</si>
  <si>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</si>
  <si>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</si>
  <si>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</si>
  <si>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</si>
  <si>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</si>
  <si>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</si>
  <si>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</si>
  <si>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</si>
  <si>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</si>
  <si>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</si>
  <si>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</si>
  <si>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</si>
  <si>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</si>
  <si>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</si>
  <si>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</si>
  <si>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</si>
  <si>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</si>
  <si>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</si>
  <si>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</si>
  <si>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</si>
  <si>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</si>
  <si>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</si>
  <si>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</si>
  <si>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</si>
  <si>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</si>
  <si>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</si>
  <si>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</si>
  <si>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</si>
  <si>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</si>
  <si>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</si>
  <si>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</si>
  <si>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</si>
  <si>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</si>
  <si>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</si>
  <si>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</si>
  <si>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</si>
  <si>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</si>
  <si>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</si>
  <si>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</si>
  <si>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</si>
  <si>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</si>
  <si>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</si>
  <si>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</si>
  <si>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</si>
  <si>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</si>
  <si>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</si>
  <si>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</si>
  <si>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</si>
  <si>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</si>
  <si>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</si>
  <si>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</si>
  <si>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</si>
  <si>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</si>
  <si>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</si>
  <si>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</si>
  <si>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</si>
  <si>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</si>
  <si>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</si>
  <si>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</si>
  <si>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</si>
  <si>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</si>
  <si>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</si>
  <si>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</si>
  <si>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</si>
  <si>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</si>
  <si>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</si>
  <si>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</si>
  <si>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</si>
  <si>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</si>
  <si>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</si>
  <si>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</si>
  <si>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</si>
  <si>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</si>
  <si>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</si>
  <si>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</si>
  <si>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</si>
  <si>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</si>
  <si>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</si>
  <si>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</si>
  <si>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</si>
  <si>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</si>
  <si>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</si>
  <si>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</si>
  <si>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</si>
  <si>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</si>
  <si>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</si>
  <si>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</si>
  <si>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</si>
  <si>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</si>
  <si>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</si>
  <si>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</si>
  <si>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</si>
  <si>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</si>
  <si>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</si>
  <si>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</si>
  <si>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</si>
  <si>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</si>
  <si>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</si>
  <si>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</si>
  <si>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</si>
  <si>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</si>
  <si>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</si>
  <si>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</si>
  <si>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</si>
  <si>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</si>
  <si>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</si>
  <si>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</si>
  <si>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</si>
  <si>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</si>
  <si>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</si>
  <si>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</si>
  <si>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</si>
  <si>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</si>
  <si>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</si>
  <si>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</si>
  <si>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</si>
  <si>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</si>
  <si>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</si>
  <si>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</si>
  <si>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</si>
  <si>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</si>
  <si>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</si>
  <si>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</si>
  <si>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</si>
  <si>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</si>
  <si>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</si>
  <si>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</si>
  <si>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</si>
  <si>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</si>
  <si>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</si>
  <si>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</si>
  <si>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</si>
  <si>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</si>
  <si>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</si>
  <si>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</si>
  <si>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</si>
  <si>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</si>
  <si>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</si>
  <si>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</si>
  <si>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</si>
  <si>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</si>
  <si>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</si>
  <si>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</si>
  <si>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</si>
  <si>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</si>
  <si>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</si>
  <si>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</si>
  <si>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</si>
  <si>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</si>
  <si>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</si>
  <si>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</si>
  <si>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</si>
  <si>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</si>
  <si>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</si>
  <si>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</si>
  <si>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</si>
  <si>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</si>
  <si>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</si>
  <si>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</si>
  <si>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</si>
  <si>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</si>
  <si>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</si>
  <si>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</si>
  <si>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</si>
  <si>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</si>
  <si>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</si>
  <si>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</si>
  <si>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</si>
  <si>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</si>
  <si>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</si>
  <si>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</si>
  <si>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</si>
  <si>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</si>
  <si>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</si>
  <si>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</si>
  <si>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</si>
  <si>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</si>
  <si>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</si>
  <si>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</si>
  <si>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</si>
  <si>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</si>
  <si>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</si>
  <si>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</si>
  <si>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</si>
  <si>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</si>
  <si>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</si>
  <si>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</si>
  <si>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</si>
  <si>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</si>
  <si>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</si>
  <si>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</si>
  <si>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</si>
  <si>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</si>
  <si>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</si>
  <si>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</si>
  <si>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</si>
  <si>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</si>
  <si>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</si>
  <si>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</si>
  <si>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</si>
  <si>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</si>
  <si>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</si>
  <si>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</si>
  <si>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</si>
  <si>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</si>
  <si>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</si>
  <si>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</si>
  <si>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</si>
  <si>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</si>
  <si>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</si>
  <si>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</si>
  <si>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</si>
  <si>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</si>
  <si>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</si>
  <si>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</si>
  <si>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</si>
  <si>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</si>
  <si>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</si>
  <si>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</si>
  <si>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</si>
  <si>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</si>
  <si>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</si>
  <si>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</si>
  <si>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</si>
  <si>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</si>
  <si>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</si>
  <si>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</si>
  <si>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</si>
  <si>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</si>
  <si>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</si>
  <si>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</si>
  <si>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</si>
  <si>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</si>
  <si>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</si>
  <si>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</si>
  <si>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</si>
  <si>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</si>
  <si>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</si>
  <si>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</si>
  <si>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</si>
  <si>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</si>
  <si>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</si>
  <si>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</si>
  <si>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</si>
  <si>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</si>
  <si>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</si>
  <si>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</si>
  <si>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</si>
  <si>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</si>
  <si>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</si>
  <si>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</si>
  <si>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</si>
  <si>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</si>
  <si>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</si>
  <si>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</si>
  <si>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</si>
  <si>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</si>
  <si>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</si>
  <si>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</si>
  <si>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</si>
  <si>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</si>
  <si>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</si>
  <si>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</si>
  <si>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</si>
  <si>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</si>
  <si>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</si>
  <si>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</si>
  <si>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</si>
  <si>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</si>
  <si>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</si>
  <si>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</si>
  <si>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</si>
  <si>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</si>
  <si>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</si>
  <si>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</si>
  <si>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</si>
  <si>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</si>
  <si>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</si>
  <si>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</si>
  <si>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</si>
  <si>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</si>
  <si>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</si>
  <si>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</si>
  <si>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</si>
  <si>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</si>
  <si>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</si>
  <si>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</si>
  <si>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</si>
  <si>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</si>
  <si>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</si>
  <si>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</si>
  <si>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</si>
  <si>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</si>
  <si>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</si>
  <si>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</si>
  <si>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</si>
  <si>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</si>
  <si>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</si>
  <si>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</si>
  <si>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</si>
  <si>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</si>
  <si>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</si>
  <si>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</si>
  <si>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</si>
  <si>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</si>
  <si>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</si>
  <si>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</si>
  <si>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</si>
  <si>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</si>
  <si>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</si>
  <si>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</si>
  <si>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</si>
  <si>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</si>
  <si>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</si>
  <si>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</si>
  <si>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</si>
  <si>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</si>
  <si>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</si>
  <si>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</si>
  <si>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</si>
  <si>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</si>
  <si>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</si>
  <si>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</si>
  <si>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</si>
  <si>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</si>
  <si>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</si>
  <si>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</si>
  <si>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</si>
  <si>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</si>
  <si>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</si>
  <si>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</si>
  <si>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</si>
  <si>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</si>
  <si>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</si>
  <si>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</si>
  <si>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</si>
  <si>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</si>
  <si>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</si>
  <si>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</si>
  <si>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</si>
  <si>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</si>
  <si>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</si>
  <si>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</si>
  <si>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</si>
  <si>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</si>
  <si>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</si>
  <si>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</si>
  <si>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</si>
  <si>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</si>
  <si>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</si>
  <si>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</si>
  <si>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</si>
  <si>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</si>
  <si>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</si>
  <si>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</si>
  <si>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</si>
  <si>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</si>
  <si>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</si>
  <si>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</si>
  <si>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</si>
  <si>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</si>
  <si>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</si>
  <si>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</si>
  <si>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</si>
  <si>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</si>
  <si>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</si>
  <si>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</si>
  <si>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</si>
  <si>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</si>
  <si>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</si>
  <si>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</si>
  <si>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</si>
  <si>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</si>
  <si>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</si>
  <si>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</si>
  <si>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</si>
  <si>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</si>
  <si>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</si>
  <si>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</si>
  <si>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</si>
  <si>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</si>
  <si>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</si>
  <si>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</si>
  <si>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</si>
  <si>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</si>
  <si>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</si>
  <si>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</si>
  <si>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</si>
  <si>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</si>
  <si>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</si>
  <si>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</si>
  <si>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</si>
  <si>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</si>
  <si>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</si>
  <si>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</si>
  <si>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</si>
  <si>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</si>
  <si>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</si>
  <si>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</si>
  <si>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</si>
  <si>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</si>
  <si>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</si>
  <si>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</si>
  <si>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</si>
  <si>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</si>
  <si>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</si>
  <si>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</si>
  <si>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</si>
  <si>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</si>
  <si>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</si>
  <si>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</si>
  <si>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</si>
  <si>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</si>
  <si>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</si>
  <si>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</si>
  <si>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</si>
  <si>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</si>
  <si>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</si>
  <si>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</si>
  <si>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</si>
  <si>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</si>
  <si>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</si>
  <si>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</si>
  <si>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</si>
  <si>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</si>
  <si>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</si>
  <si>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</si>
  <si>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</si>
  <si>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</si>
  <si>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</si>
  <si>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</si>
  <si>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</si>
  <si>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</si>
  <si>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</si>
  <si>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</si>
  <si>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</si>
  <si>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</si>
  <si>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</si>
  <si>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</si>
  <si>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</si>
  <si>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</si>
  <si>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</si>
  <si>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</si>
  <si>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</si>
  <si>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</si>
  <si>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</si>
  <si>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</si>
  <si>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</si>
  <si>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</si>
  <si>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</si>
  <si>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</si>
  <si>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</si>
  <si>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</si>
  <si>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</si>
  <si>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</si>
  <si>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</si>
  <si>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</si>
  <si>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</si>
  <si>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</si>
  <si>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</si>
  <si>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</si>
  <si>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</si>
  <si>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</si>
  <si>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</si>
  <si>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</si>
  <si>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</si>
  <si>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</si>
  <si>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</si>
  <si>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</si>
  <si>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</si>
  <si>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</si>
  <si>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</si>
  <si>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</si>
  <si>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</si>
  <si>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</si>
  <si>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</si>
  <si>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</si>
  <si>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</si>
  <si>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</si>
  <si>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</si>
  <si>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</si>
  <si>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</si>
  <si>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</si>
  <si>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</si>
  <si>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</si>
  <si>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</si>
  <si>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</si>
  <si>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</si>
  <si>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</si>
  <si>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</si>
  <si>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</si>
  <si>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</si>
  <si>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</si>
  <si>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</si>
  <si>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</si>
  <si>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</si>
  <si>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</si>
  <si>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</si>
  <si>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</si>
  <si>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</si>
  <si>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</si>
  <si>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</si>
  <si>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</si>
  <si>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</si>
  <si>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</si>
  <si>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</si>
  <si>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</si>
  <si>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</si>
  <si>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</si>
  <si>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</si>
  <si>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</si>
  <si>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</si>
  <si>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</si>
  <si>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</si>
  <si>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</si>
  <si>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</si>
  <si>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</si>
  <si>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</si>
  <si>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</si>
  <si>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</si>
  <si>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</si>
  <si>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</si>
  <si>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</si>
  <si>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</si>
  <si>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</si>
  <si>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</si>
  <si>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</si>
  <si>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</si>
  <si>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</si>
  <si>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</si>
  <si>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</si>
  <si>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</si>
  <si>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</si>
  <si>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</si>
  <si>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</si>
  <si>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</si>
  <si>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</si>
  <si>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</si>
  <si>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</si>
  <si>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</si>
  <si>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</si>
  <si>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</si>
  <si>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</si>
  <si>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</si>
  <si>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</si>
  <si>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</si>
  <si>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</si>
  <si>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</si>
  <si>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</si>
  <si>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</si>
  <si>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</si>
  <si>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</si>
  <si>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</si>
  <si>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</si>
  <si>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</si>
  <si>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</si>
  <si>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</si>
  <si>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</si>
  <si>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</si>
  <si>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</si>
  <si>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</si>
  <si>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</si>
  <si>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</si>
  <si>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</si>
  <si>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</si>
  <si>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</si>
  <si>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</si>
  <si>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</si>
  <si>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</si>
  <si>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</si>
  <si>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</si>
  <si>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</si>
  <si>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</si>
  <si>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</si>
  <si>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</si>
  <si>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</si>
  <si>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</si>
  <si>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</si>
  <si>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</si>
  <si>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</si>
  <si>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</si>
  <si>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</si>
  <si>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</si>
  <si>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</si>
  <si>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</si>
  <si>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</si>
  <si>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</si>
  <si>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</si>
  <si>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</si>
  <si>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</si>
  <si>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</si>
  <si>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</si>
  <si>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</si>
  <si>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</si>
  <si>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</si>
  <si>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</si>
  <si>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</si>
  <si>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</si>
  <si>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</si>
  <si>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</si>
  <si>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</si>
  <si>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</si>
  <si>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</si>
  <si>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</si>
  <si>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</si>
  <si>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</si>
  <si>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</si>
  <si>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</si>
  <si>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</si>
  <si>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</si>
  <si>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</si>
  <si>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</si>
  <si>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</si>
  <si>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</si>
  <si>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</si>
  <si>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</si>
  <si>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</si>
  <si>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</si>
  <si>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</si>
  <si>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</si>
  <si>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</si>
  <si>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</si>
  <si>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</si>
  <si>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</si>
  <si>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</si>
  <si>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</si>
  <si>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</si>
  <si>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</si>
  <si>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</si>
  <si>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</si>
  <si>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</si>
  <si>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</si>
  <si>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</si>
  <si>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</si>
  <si>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</si>
  <si>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</si>
  <si>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</si>
  <si>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</si>
  <si>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</si>
  <si>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</si>
  <si>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</si>
  <si>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</si>
  <si>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</si>
  <si>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</si>
  <si>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</si>
  <si>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</si>
  <si>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</si>
  <si>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</si>
  <si>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</si>
  <si>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</si>
  <si>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</si>
  <si>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</si>
  <si>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</si>
  <si>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</si>
  <si>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</si>
  <si>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</si>
  <si>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</si>
  <si>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</si>
  <si>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</si>
  <si>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</si>
  <si>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</si>
  <si>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</si>
  <si>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</si>
  <si>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</si>
  <si>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</si>
  <si>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</si>
  <si>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</si>
  <si>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</si>
  <si>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</si>
  <si>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</si>
  <si>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</si>
  <si>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</si>
  <si>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</si>
  <si>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</si>
  <si>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</si>
  <si>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</si>
  <si>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</si>
  <si>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</si>
  <si>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</si>
  <si>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</si>
  <si>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</si>
  <si>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</si>
  <si>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</si>
  <si>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</si>
  <si>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</si>
  <si>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</si>
  <si>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</si>
  <si>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</si>
  <si>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</si>
  <si>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</si>
  <si>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</si>
  <si>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</si>
  <si>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</si>
  <si>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</si>
  <si>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</si>
  <si>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</si>
  <si>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</si>
  <si>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</si>
  <si>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</si>
  <si>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</si>
  <si>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</si>
  <si>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</si>
  <si>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</si>
  <si>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</si>
  <si>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</si>
  <si>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</si>
  <si>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</si>
  <si>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</si>
  <si>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</si>
  <si>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</si>
  <si>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</si>
  <si>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</si>
  <si>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</si>
  <si>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</si>
  <si>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</si>
  <si>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</si>
  <si>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</si>
  <si>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</si>
  <si>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</si>
  <si>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</si>
  <si>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</si>
  <si>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</si>
  <si>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</si>
  <si>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</si>
  <si>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</si>
  <si>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</si>
  <si>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</si>
  <si>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</si>
  <si>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</si>
  <si>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</si>
  <si>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</si>
  <si>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</si>
  <si>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</si>
  <si>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</si>
  <si>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</si>
  <si>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</si>
  <si>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</si>
  <si>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</si>
  <si>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</si>
  <si>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</si>
  <si>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</si>
  <si>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</si>
  <si>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</si>
  <si>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</si>
  <si>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</si>
  <si>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</si>
  <si>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</si>
  <si>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</si>
  <si>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</si>
  <si>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</si>
  <si>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</si>
  <si>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</si>
  <si>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</si>
  <si>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</si>
  <si>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</si>
  <si>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</si>
  <si>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</si>
  <si>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</si>
  <si>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</si>
  <si>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</si>
  <si>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</si>
  <si>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</si>
  <si>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</si>
  <si>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</si>
  <si>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</si>
  <si>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</si>
  <si>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</si>
  <si>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</si>
  <si>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</si>
  <si>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</si>
  <si>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</si>
  <si>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</si>
  <si>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</si>
  <si>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</si>
  <si>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</si>
  <si>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</si>
  <si>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</si>
  <si>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</si>
  <si>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</si>
  <si>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</si>
  <si>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</si>
  <si>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</si>
  <si>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</si>
  <si>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</si>
  <si>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</si>
  <si>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</si>
  <si>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</si>
  <si>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</si>
  <si>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</si>
  <si>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</si>
  <si>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</si>
  <si>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</si>
  <si>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</si>
  <si>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</si>
  <si>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</si>
  <si>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</si>
  <si>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</si>
  <si>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</si>
  <si>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</si>
  <si>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</si>
  <si>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</si>
  <si>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</si>
  <si>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</si>
  <si>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</si>
  <si>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</si>
  <si>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</si>
  <si>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</si>
  <si>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</si>
  <si>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</si>
  <si>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</si>
  <si>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</si>
  <si>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</si>
  <si>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</si>
  <si>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</si>
  <si>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</si>
  <si>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</si>
  <si>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</si>
  <si>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</si>
  <si>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</si>
  <si>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</si>
  <si>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</si>
  <si>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</si>
  <si>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</si>
  <si>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</si>
  <si>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</si>
  <si>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</si>
  <si>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</si>
  <si>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</si>
  <si>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</si>
  <si>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</si>
  <si>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</si>
  <si>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</si>
  <si>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</si>
  <si>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</si>
  <si>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</si>
  <si>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</si>
  <si>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</si>
  <si>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</si>
  <si>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</si>
  <si>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</si>
  <si>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</si>
  <si>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</si>
  <si>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</si>
  <si>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</si>
  <si>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</si>
  <si>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</si>
  <si>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</si>
  <si>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</si>
  <si>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</si>
  <si>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</si>
  <si>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</si>
  <si>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</si>
  <si>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</si>
  <si>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</si>
  <si>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</si>
  <si>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</si>
  <si>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</si>
  <si>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</si>
  <si>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</si>
  <si>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</si>
  <si>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</si>
  <si>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</si>
  <si>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</si>
  <si>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</si>
  <si>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</si>
  <si>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</si>
  <si>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</si>
  <si>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</si>
  <si>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</si>
  <si>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</si>
  <si>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</si>
  <si>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</si>
  <si>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</si>
  <si>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</si>
  <si>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</si>
  <si>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</si>
  <si>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</si>
  <si>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</si>
  <si>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</si>
  <si>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</si>
  <si>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</si>
  <si>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</si>
  <si>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</si>
  <si>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</si>
  <si>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</si>
  <si>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</si>
  <si>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</si>
  <si>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</si>
  <si>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</si>
  <si>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</si>
  <si>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</si>
  <si>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</si>
  <si>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</si>
  <si>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</si>
  <si>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</si>
  <si>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</si>
  <si>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</si>
  <si>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</si>
  <si>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</si>
  <si>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</si>
  <si>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</si>
  <si>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</si>
  <si>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</si>
  <si>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</si>
  <si>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</si>
  <si>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</si>
  <si>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</si>
  <si>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</si>
  <si>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</si>
  <si>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</si>
  <si>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</si>
  <si>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</si>
  <si>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</si>
  <si>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</si>
  <si>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</si>
  <si>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</si>
  <si>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</si>
  <si>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</si>
  <si>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</si>
  <si>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</si>
  <si>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</si>
  <si>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</si>
  <si>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</si>
  <si>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</si>
  <si>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</si>
  <si>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</si>
  <si>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</si>
  <si>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</si>
  <si>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</si>
  <si>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</si>
  <si>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</si>
  <si>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</si>
  <si>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</si>
  <si>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</si>
  <si>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</si>
  <si>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</si>
  <si>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</si>
  <si>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</si>
  <si>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</si>
  <si>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</si>
  <si>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</si>
  <si>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</si>
  <si>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</si>
  <si>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</si>
  <si>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</si>
  <si>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</si>
  <si>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</si>
  <si>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</si>
  <si>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</si>
  <si>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</si>
  <si>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</si>
  <si>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</si>
  <si>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</si>
  <si>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</si>
  <si>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</si>
  <si>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</si>
  <si>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</si>
  <si>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</si>
  <si>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</si>
  <si>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</si>
  <si>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</si>
  <si>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</si>
  <si>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</si>
  <si>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</si>
  <si>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</si>
  <si>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</si>
  <si>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</si>
  <si>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</si>
  <si>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</si>
  <si>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</si>
  <si>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</si>
  <si>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</si>
  <si>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</si>
  <si>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</si>
  <si>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</si>
  <si>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</si>
  <si>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</si>
  <si>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</si>
  <si>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</si>
  <si>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</si>
  <si>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</si>
  <si>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</si>
  <si>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</si>
  <si>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</si>
  <si>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</si>
  <si>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</si>
  <si>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</si>
  <si>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</si>
  <si>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</si>
  <si>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</si>
  <si>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</si>
  <si>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</si>
  <si>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</si>
  <si>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</si>
  <si>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</si>
  <si>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</si>
  <si>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</si>
  <si>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</si>
  <si>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</si>
  <si>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</si>
  <si>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</si>
  <si>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</si>
  <si>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</si>
  <si>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</si>
  <si>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</si>
  <si>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</si>
  <si>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</si>
  <si>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</si>
  <si>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</si>
  <si>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</si>
  <si>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</si>
  <si>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</si>
  <si>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</si>
  <si>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</si>
  <si>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</si>
  <si>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</si>
  <si>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</si>
  <si>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</si>
  <si>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</si>
  <si>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</si>
  <si>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</si>
  <si>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</si>
  <si>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</si>
  <si>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</si>
  <si>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</si>
  <si>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</si>
  <si>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</si>
  <si>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</si>
  <si>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</si>
  <si>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</si>
  <si>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</si>
  <si>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</si>
  <si>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</si>
  <si>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</si>
  <si>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</si>
  <si>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</si>
  <si>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</si>
  <si>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</si>
  <si>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</si>
  <si>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</si>
  <si>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</si>
  <si>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</si>
  <si>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</si>
  <si>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</si>
  <si>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</si>
  <si>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</si>
  <si>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</si>
  <si>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</si>
  <si>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</si>
  <si>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</si>
  <si>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</si>
  <si>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</si>
  <si>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</si>
  <si>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</si>
  <si>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</si>
  <si>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</si>
  <si>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</si>
  <si>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</si>
  <si>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</si>
  <si>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</si>
  <si>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</si>
  <si>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</si>
  <si>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</si>
  <si>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</si>
  <si>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</si>
  <si>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</si>
  <si>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</si>
  <si>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</si>
  <si>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</si>
  <si>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</si>
  <si>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</si>
  <si>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</si>
  <si>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</si>
  <si>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</si>
  <si>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</si>
  <si>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</si>
  <si>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</si>
  <si>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</si>
  <si>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</si>
  <si>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</si>
  <si>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</si>
  <si>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</si>
  <si>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</si>
  <si>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</si>
  <si>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</si>
  <si>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</si>
  <si>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</si>
  <si>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</si>
  <si>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</si>
  <si>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</si>
  <si>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</si>
  <si>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</si>
  <si>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</si>
  <si>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</si>
  <si>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</si>
  <si>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</si>
  <si>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</si>
  <si>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</si>
  <si>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</si>
  <si>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</si>
  <si>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</si>
  <si>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</si>
  <si>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</si>
  <si>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</si>
  <si>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</si>
  <si>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</si>
  <si>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</si>
  <si>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</si>
  <si>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</si>
  <si>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</si>
  <si>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</si>
  <si>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</si>
  <si>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</si>
  <si>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</si>
  <si>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</si>
  <si>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</si>
  <si>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</si>
  <si>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</si>
  <si>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</si>
  <si>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</si>
  <si>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</si>
  <si>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</si>
  <si>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</si>
  <si>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</si>
  <si>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</si>
  <si>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</si>
  <si>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</si>
  <si>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</si>
  <si>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</si>
  <si>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</si>
  <si>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</si>
  <si>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</si>
  <si>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</si>
  <si>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</si>
  <si>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</si>
  <si>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</si>
  <si>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</si>
  <si>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</si>
  <si>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</si>
  <si>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</si>
  <si>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</si>
  <si>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</si>
  <si>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</si>
  <si>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</si>
  <si>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</si>
  <si>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</si>
  <si>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</si>
  <si>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</si>
  <si>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</si>
  <si>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</si>
  <si>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</si>
  <si>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</si>
  <si>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</si>
  <si>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</si>
  <si>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</si>
  <si>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</si>
  <si>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</si>
  <si>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</si>
  <si>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</si>
  <si>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</si>
  <si>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</si>
  <si>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</si>
  <si>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</si>
  <si>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</si>
  <si>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</si>
  <si>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</si>
  <si>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</si>
  <si>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</si>
  <si>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</si>
  <si>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</si>
  <si>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</si>
  <si>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</si>
  <si>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</si>
  <si>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</si>
  <si>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</si>
  <si>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</si>
  <si>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</si>
  <si>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</si>
  <si>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</si>
  <si>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</si>
  <si>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</si>
  <si>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</si>
  <si>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</si>
  <si>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</si>
  <si>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</si>
  <si>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</si>
  <si>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</si>
  <si>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</si>
  <si>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</si>
  <si>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</si>
  <si>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</si>
  <si>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</si>
  <si>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</si>
  <si>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</si>
  <si>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</si>
  <si>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</si>
  <si>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</si>
  <si>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</si>
  <si>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</si>
  <si>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</si>
  <si>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</si>
  <si>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</si>
  <si>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</si>
  <si>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</si>
  <si>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</si>
  <si>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</si>
  <si>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</si>
  <si>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</si>
  <si>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</si>
  <si>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</si>
  <si>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</si>
  <si>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</si>
  <si>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</si>
  <si>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</si>
  <si>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</si>
  <si>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</si>
  <si>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</si>
  <si>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</si>
  <si>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</si>
  <si>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</si>
  <si>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</si>
  <si>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</si>
  <si>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</si>
  <si>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</si>
  <si>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</si>
  <si>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</si>
  <si>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</si>
  <si>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</si>
  <si>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</si>
  <si>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</si>
  <si>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</si>
  <si>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</si>
  <si>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</si>
  <si>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</si>
  <si>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</si>
  <si>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</si>
  <si>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</si>
  <si>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</si>
  <si>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</si>
  <si>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</si>
  <si>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</si>
  <si>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</si>
  <si>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</si>
  <si>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</si>
  <si>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</si>
  <si>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</si>
  <si>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</si>
  <si>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</si>
  <si>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</si>
  <si>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</si>
  <si>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</si>
  <si>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</si>
  <si>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</si>
  <si>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</si>
  <si>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</si>
  <si>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</si>
  <si>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</si>
  <si>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</si>
  <si>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</si>
  <si>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</si>
  <si>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</si>
  <si>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</si>
  <si>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</si>
  <si>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</si>
  <si>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</si>
  <si>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</si>
  <si>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</si>
  <si>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</si>
  <si>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</si>
  <si>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</si>
  <si>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</si>
  <si>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</si>
  <si>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</si>
  <si>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</si>
  <si>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</si>
  <si>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</si>
  <si>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</si>
  <si>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</si>
  <si>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</si>
  <si>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</si>
  <si>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</si>
  <si>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</si>
  <si>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</si>
  <si>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</si>
  <si>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</si>
  <si>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</si>
  <si>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</si>
  <si>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</si>
  <si>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</si>
  <si>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</si>
  <si>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</si>
  <si>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</si>
  <si>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</si>
  <si>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</si>
  <si>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</si>
  <si>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</si>
  <si>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</si>
  <si>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</si>
  <si>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</si>
  <si>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</si>
  <si>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</si>
  <si>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</si>
  <si>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</si>
  <si>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</si>
  <si>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</si>
  <si>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</si>
  <si>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</si>
  <si>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</si>
  <si>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</si>
  <si>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</si>
  <si>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</si>
  <si>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</si>
  <si>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</si>
  <si>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</si>
  <si>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</si>
  <si>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</si>
  <si>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</si>
  <si>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</si>
  <si>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</si>
  <si>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</si>
  <si>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</si>
  <si>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</si>
  <si>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</si>
  <si>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</si>
  <si>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</si>
  <si>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</si>
  <si>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</si>
  <si>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</si>
  <si>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</si>
  <si>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</si>
  <si>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</si>
  <si>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</si>
  <si>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</si>
  <si>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</si>
  <si>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</si>
  <si>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</si>
  <si>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</si>
  <si>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</si>
  <si>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</si>
  <si>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</si>
  <si>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</si>
  <si>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</si>
  <si>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</si>
  <si>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</si>
  <si>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</si>
  <si>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</si>
  <si>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</si>
  <si>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</si>
  <si>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</si>
  <si>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</si>
  <si>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</si>
  <si>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</si>
  <si>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</si>
  <si>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</si>
  <si>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</si>
  <si>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</si>
  <si>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</si>
  <si>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</si>
  <si>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</si>
  <si>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</si>
  <si>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</si>
  <si>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</si>
  <si>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</si>
  <si>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</si>
  <si>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</si>
  <si>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</si>
  <si>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</si>
  <si>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</si>
  <si>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</si>
  <si>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</si>
  <si>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</si>
  <si>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</si>
  <si>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</si>
  <si>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</si>
  <si>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</si>
  <si>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</si>
  <si>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</si>
  <si>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</si>
  <si>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</si>
  <si>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</si>
  <si>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</si>
  <si>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</si>
  <si>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</si>
  <si>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</si>
  <si>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</si>
  <si>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</si>
  <si>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</si>
  <si>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</si>
  <si>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</si>
  <si>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</si>
  <si>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</si>
  <si>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</si>
  <si>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</si>
  <si>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</si>
  <si>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</si>
  <si>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</si>
  <si>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</si>
  <si>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</si>
  <si>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</si>
  <si>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</si>
  <si>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</si>
  <si>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</si>
  <si>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</si>
  <si>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</si>
  <si>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</si>
  <si>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</si>
  <si>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</si>
  <si>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</si>
  <si>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</si>
  <si>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</si>
  <si>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</si>
  <si>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</si>
  <si>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</si>
  <si>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</si>
  <si>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</si>
  <si>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</si>
  <si>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</si>
  <si>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</si>
  <si>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</si>
  <si>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</si>
  <si>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</si>
  <si>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</si>
  <si>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</si>
  <si>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</si>
  <si>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</si>
  <si>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</si>
  <si>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</si>
  <si>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</si>
  <si>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</si>
  <si>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</si>
  <si>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</si>
  <si>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</si>
  <si>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</si>
  <si>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</si>
  <si>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</si>
  <si>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</si>
  <si>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</si>
  <si>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</si>
  <si>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</si>
  <si>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</si>
  <si>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</si>
  <si>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</si>
  <si>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</si>
  <si>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</si>
  <si>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</si>
  <si>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</si>
  <si>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</si>
  <si>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</si>
  <si>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</si>
  <si>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</si>
  <si>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</si>
  <si>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</si>
  <si>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</si>
  <si>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</si>
  <si>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</si>
  <si>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</si>
  <si>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</si>
  <si>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</si>
  <si>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</si>
  <si>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</si>
  <si>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</si>
  <si>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</si>
  <si>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</si>
  <si>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</si>
  <si>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</si>
  <si>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</si>
  <si>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</si>
  <si>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</si>
  <si>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</si>
  <si>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</si>
  <si>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</si>
  <si>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</si>
  <si>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</si>
  <si>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</si>
  <si>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</si>
  <si>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</si>
  <si>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</si>
  <si>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</si>
  <si>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</si>
  <si>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</si>
  <si>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</si>
  <si>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</si>
  <si>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</si>
  <si>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</si>
  <si>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</si>
  <si>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</si>
  <si>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</si>
  <si>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</si>
  <si>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</si>
  <si>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</si>
  <si>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</si>
  <si>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</si>
  <si>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</si>
  <si>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</si>
  <si>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</si>
  <si>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</si>
  <si>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</si>
  <si>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</si>
  <si>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</si>
  <si>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</si>
  <si>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</si>
  <si>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</si>
  <si>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</si>
  <si>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</si>
  <si>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</si>
  <si>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</si>
  <si>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</si>
  <si>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</si>
  <si>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</si>
  <si>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</si>
  <si>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</si>
  <si>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</si>
  <si>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</si>
  <si>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</si>
  <si>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</si>
  <si>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</si>
  <si>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</si>
  <si>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</si>
  <si>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</si>
  <si>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</si>
  <si>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</si>
  <si>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</si>
  <si>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</si>
  <si>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</si>
  <si>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</si>
  <si>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</si>
  <si>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</si>
  <si>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</si>
  <si>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</si>
  <si>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</si>
  <si>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</si>
  <si>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</si>
  <si>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</si>
  <si>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</si>
  <si>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</si>
  <si>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</si>
  <si>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</si>
  <si>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</si>
  <si>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</si>
  <si>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</si>
  <si>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</si>
  <si>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</si>
  <si>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</si>
  <si>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</si>
  <si>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</si>
  <si>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</si>
  <si>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</si>
  <si>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</si>
  <si>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</si>
  <si>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</si>
  <si>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</si>
  <si>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</si>
  <si>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</si>
  <si>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</si>
  <si>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</si>
  <si>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</si>
  <si>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</si>
  <si>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</si>
  <si>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</si>
  <si>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</si>
  <si>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</si>
  <si>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</si>
  <si>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</si>
  <si>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</si>
  <si>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</si>
  <si>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</si>
  <si>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</si>
  <si>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</si>
  <si>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</si>
  <si>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</si>
  <si>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</si>
  <si>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</si>
  <si>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</si>
  <si>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</si>
  <si>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</si>
  <si>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</si>
  <si>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</si>
  <si>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</si>
  <si>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</si>
  <si>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</si>
  <si>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</si>
  <si>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</si>
  <si>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</si>
  <si>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</si>
  <si>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</si>
  <si>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</si>
  <si>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</si>
  <si>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</si>
  <si>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</si>
  <si>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</si>
  <si>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</si>
  <si>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</si>
  <si>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</si>
  <si>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</si>
  <si>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</si>
  <si>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</si>
  <si>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</si>
  <si>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</si>
  <si>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</si>
  <si>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</si>
  <si>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</si>
  <si>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</si>
  <si>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</si>
  <si>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</si>
  <si>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</si>
  <si>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</si>
  <si>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</si>
  <si>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</si>
  <si>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</si>
  <si>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</si>
  <si>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</si>
  <si>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</si>
  <si>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</si>
  <si>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</si>
  <si>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</si>
  <si>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</si>
  <si>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</si>
  <si>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</si>
  <si>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</si>
  <si>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</si>
  <si>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</si>
  <si>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</si>
  <si>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</si>
  <si>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</si>
  <si>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</si>
  <si>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</si>
  <si>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</si>
  <si>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</si>
  <si>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</si>
  <si>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</si>
  <si>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</si>
  <si>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</si>
  <si>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</si>
  <si>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</si>
  <si>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</si>
  <si>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</si>
  <si>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</si>
  <si>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</si>
  <si>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</si>
  <si>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</si>
  <si>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</si>
  <si>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</si>
  <si>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</si>
  <si>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</si>
  <si>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</si>
  <si>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</si>
  <si>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</si>
  <si>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</si>
  <si>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</si>
  <si>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</si>
  <si>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</si>
  <si>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</si>
  <si>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</si>
  <si>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</si>
  <si>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</si>
  <si>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</si>
  <si>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</si>
  <si>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</si>
  <si>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</si>
  <si>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</si>
  <si>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</si>
  <si>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</si>
  <si>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</si>
  <si>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</si>
  <si>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</si>
  <si>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</si>
  <si>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</si>
  <si>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</si>
  <si>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</si>
  <si>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</si>
  <si>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</si>
  <si>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</si>
  <si>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</si>
  <si>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</si>
  <si>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</si>
  <si>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</si>
  <si>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</si>
  <si>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</si>
  <si>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</si>
  <si>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</si>
  <si>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</si>
  <si>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</si>
  <si>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</si>
  <si>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</si>
  <si>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</si>
  <si>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</si>
  <si>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</si>
  <si>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</si>
  <si>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</si>
  <si>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</si>
  <si>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</si>
  <si>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</si>
  <si>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</si>
  <si>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</si>
  <si>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</si>
  <si>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</si>
  <si>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</si>
  <si>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</si>
  <si>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</si>
  <si>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</si>
  <si>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</si>
  <si>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</si>
  <si>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</si>
  <si>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</si>
  <si>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</si>
  <si>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</si>
  <si>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</si>
  <si>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</si>
  <si>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</si>
  <si>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</si>
  <si>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</si>
  <si>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</si>
  <si>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</si>
  <si>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</si>
  <si>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</si>
  <si>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</si>
  <si>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</si>
  <si>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</si>
  <si>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</si>
  <si>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</si>
  <si>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</si>
  <si>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</si>
  <si>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</si>
  <si>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</si>
  <si>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</si>
  <si>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</si>
  <si>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</si>
  <si>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</si>
  <si>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</si>
  <si>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</si>
  <si>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</si>
  <si>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</si>
  <si>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</si>
  <si>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</si>
  <si>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</si>
  <si>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</si>
  <si>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</si>
  <si>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</si>
  <si>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</si>
  <si>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</si>
  <si>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</si>
  <si>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</si>
  <si>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</si>
  <si>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</si>
  <si>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</si>
  <si>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</si>
  <si>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</si>
  <si>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</si>
  <si>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</si>
  <si>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</si>
  <si>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</si>
  <si>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</si>
  <si>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</si>
  <si>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</si>
  <si>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</si>
  <si>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</si>
  <si>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</si>
  <si>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</si>
  <si>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</si>
  <si>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</si>
  <si>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</si>
  <si>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</si>
  <si>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</si>
  <si>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</si>
  <si>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</si>
  <si>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</si>
  <si>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</si>
  <si>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</si>
  <si>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</si>
  <si>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</si>
  <si>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</si>
  <si>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</si>
  <si>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</si>
  <si>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</si>
  <si>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</si>
  <si>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</si>
  <si>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</si>
  <si>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</si>
  <si>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</si>
  <si>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</si>
  <si>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</si>
  <si>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</si>
  <si>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</si>
  <si>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</si>
  <si>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</si>
  <si>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</si>
  <si>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</si>
  <si>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</si>
  <si>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</si>
  <si>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</si>
  <si>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</si>
  <si>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</si>
  <si>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</si>
  <si>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</si>
  <si>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</si>
  <si>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</si>
  <si>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</si>
  <si>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</si>
  <si>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</si>
  <si>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</si>
  <si>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</si>
  <si>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</si>
  <si>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</si>
  <si>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</si>
  <si>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</si>
  <si>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</si>
  <si>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</si>
  <si>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</si>
  <si>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</si>
  <si>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</si>
  <si>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</si>
  <si>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</si>
  <si>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</si>
  <si>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</si>
  <si>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</si>
  <si>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</si>
  <si>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</si>
  <si>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</si>
  <si>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</si>
  <si>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</si>
  <si>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</si>
  <si>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</si>
  <si>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</si>
  <si>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</si>
  <si>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</si>
  <si>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</si>
  <si>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</si>
  <si>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</si>
  <si>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</si>
  <si>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</si>
  <si>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</si>
  <si>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</si>
  <si>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</si>
  <si>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</si>
  <si>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</si>
  <si>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</si>
  <si>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</si>
  <si>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</si>
  <si>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</si>
  <si>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</si>
  <si>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</si>
  <si>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</si>
  <si>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</si>
  <si>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</si>
  <si>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</si>
  <si>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</si>
  <si>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</si>
  <si>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</si>
  <si>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</si>
  <si>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</si>
  <si>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</si>
  <si>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</si>
  <si>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</si>
  <si>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</si>
  <si>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</si>
  <si>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</si>
  <si>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</si>
  <si>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</si>
  <si>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</si>
  <si>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</si>
  <si>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</si>
  <si>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</si>
  <si>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</si>
  <si>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</si>
  <si>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</si>
  <si>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</si>
  <si>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</si>
  <si>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</si>
  <si>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</si>
  <si>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</si>
  <si>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</si>
  <si>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</si>
  <si>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</si>
  <si>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</si>
  <si>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</si>
  <si>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</si>
  <si>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</si>
  <si>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</si>
  <si>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</si>
  <si>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</si>
  <si>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</si>
  <si>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</si>
  <si>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</si>
  <si>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</si>
  <si>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</si>
  <si>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</si>
  <si>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</si>
  <si>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</si>
  <si>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</si>
  <si>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</si>
  <si>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</si>
  <si>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</si>
  <si>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</si>
  <si>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</si>
  <si>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</si>
  <si>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</si>
  <si>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</si>
  <si>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</si>
  <si>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</si>
  <si>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</si>
  <si>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</si>
  <si>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</si>
  <si>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</si>
  <si>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</si>
  <si>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</si>
  <si>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</si>
  <si>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</si>
  <si>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</si>
  <si>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</si>
  <si>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</si>
  <si>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</si>
  <si>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</si>
  <si>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</si>
  <si>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</si>
  <si>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</si>
  <si>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</si>
  <si>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</si>
  <si>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</si>
  <si>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</si>
  <si>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</si>
  <si>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</si>
  <si>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</si>
  <si>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</si>
  <si>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</si>
  <si>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</si>
  <si>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</si>
  <si>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</si>
  <si>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</si>
  <si>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</si>
  <si>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</si>
  <si>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</si>
  <si>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</si>
  <si>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</si>
  <si>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</si>
  <si>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</si>
  <si>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</si>
  <si>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</si>
  <si>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</si>
  <si>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</si>
  <si>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</si>
  <si>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</si>
  <si>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</si>
  <si>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</si>
  <si>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</si>
  <si>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</si>
  <si>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</si>
  <si>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</si>
  <si>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</si>
  <si>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</si>
  <si>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</si>
  <si>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</si>
  <si>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</si>
  <si>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</si>
  <si>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</si>
  <si>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</si>
  <si>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</si>
  <si>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</si>
  <si>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</si>
  <si>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</si>
  <si>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</si>
  <si>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</si>
  <si>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</si>
  <si>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</si>
  <si>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</si>
  <si>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</si>
  <si>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</si>
  <si>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</si>
  <si>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</si>
  <si>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</si>
  <si>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</si>
  <si>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</si>
  <si>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</si>
  <si>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</si>
  <si>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</si>
  <si>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</si>
  <si>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</si>
  <si>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</si>
  <si>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</si>
  <si>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</si>
  <si>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</si>
  <si>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</si>
  <si>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</si>
  <si>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</si>
  <si>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</si>
  <si>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</si>
  <si>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</si>
  <si>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</si>
  <si>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</si>
  <si>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</si>
  <si>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</si>
  <si>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</si>
  <si>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</si>
  <si>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</si>
  <si>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</si>
  <si>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</si>
  <si>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</si>
  <si>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</si>
  <si>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</si>
  <si>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</si>
  <si>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</si>
  <si>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</si>
  <si>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</si>
  <si>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</si>
  <si>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</si>
  <si>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</si>
  <si>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</si>
  <si>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</si>
  <si>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</si>
  <si>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</si>
  <si>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</si>
  <si>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</si>
  <si>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</si>
  <si>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</si>
  <si>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</si>
  <si>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</si>
  <si>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</si>
  <si>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</si>
  <si>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</si>
  <si>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</si>
  <si>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</si>
  <si>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</si>
  <si>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</si>
  <si>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</si>
  <si>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</si>
  <si>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</si>
  <si>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</si>
  <si>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</si>
  <si>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</si>
  <si>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</si>
  <si>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</si>
  <si>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</si>
  <si>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</si>
  <si>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</si>
  <si>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</si>
  <si>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</si>
  <si>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</si>
  <si>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</si>
  <si>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</si>
  <si>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</si>
  <si>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</si>
  <si>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</si>
  <si>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</si>
  <si>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</si>
  <si>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</si>
  <si>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</si>
  <si>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</si>
  <si>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</si>
  <si>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</si>
  <si>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</si>
  <si>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</si>
  <si>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</si>
  <si>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</si>
  <si>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</si>
  <si>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</si>
  <si>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</si>
  <si>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</si>
  <si>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</si>
  <si>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</si>
  <si>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</si>
  <si>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</si>
  <si>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</si>
  <si>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</si>
  <si>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</si>
  <si>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</si>
  <si>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</si>
  <si>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</si>
  <si>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</si>
  <si>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</si>
  <si>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</si>
  <si>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</si>
  <si>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</si>
  <si>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</si>
  <si>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</si>
  <si>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</si>
  <si>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</si>
  <si>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</si>
  <si>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</si>
  <si>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</si>
  <si>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</si>
  <si>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</si>
  <si>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</si>
  <si>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</si>
  <si>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</si>
  <si>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</si>
  <si>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</si>
  <si>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</si>
  <si>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</si>
  <si>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</si>
  <si>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</si>
  <si>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</si>
  <si>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</si>
  <si>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</si>
  <si>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</si>
  <si>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</si>
  <si>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</si>
  <si>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</si>
  <si>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</si>
  <si>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</si>
  <si>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</si>
  <si>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</si>
  <si>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</si>
  <si>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</si>
  <si>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</si>
  <si>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</si>
  <si>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</si>
  <si>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</si>
  <si>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</si>
  <si>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</si>
  <si>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</si>
  <si>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</si>
  <si>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</si>
  <si>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</si>
  <si>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</si>
  <si>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</si>
  <si>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</si>
  <si>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</si>
  <si>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</si>
  <si>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</si>
  <si>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</si>
  <si>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</si>
  <si>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</si>
  <si>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</si>
  <si>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</si>
  <si>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</si>
  <si>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</si>
  <si>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</si>
  <si>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</si>
  <si>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</si>
  <si>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</si>
  <si>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</si>
  <si>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</si>
  <si>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</si>
  <si>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</si>
  <si>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</si>
  <si>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</si>
  <si>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</si>
  <si>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</si>
  <si>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</si>
  <si>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</si>
  <si>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</si>
  <si>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</si>
  <si>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</si>
  <si>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</si>
  <si>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</si>
  <si>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</si>
  <si>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</si>
  <si>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</si>
  <si>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</si>
  <si>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</si>
  <si>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</si>
  <si>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</si>
  <si>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</si>
  <si>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</si>
  <si>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</si>
  <si>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</si>
  <si>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</si>
  <si>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</si>
  <si>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</si>
  <si>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</si>
  <si>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</si>
  <si>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</si>
  <si>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</si>
  <si>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</si>
  <si>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</si>
  <si>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</si>
  <si>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</si>
  <si>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</si>
  <si>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</si>
  <si>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</si>
  <si>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</si>
  <si>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</si>
  <si>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</si>
  <si>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</si>
  <si>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</si>
  <si>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</si>
  <si>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</si>
  <si>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</si>
  <si>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</si>
  <si>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</si>
  <si>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</si>
  <si>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</si>
  <si>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</si>
  <si>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</si>
  <si>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</si>
  <si>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</si>
  <si>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</si>
  <si>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</si>
  <si>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</si>
  <si>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</si>
  <si>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</si>
  <si>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</si>
  <si>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</si>
  <si>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</si>
  <si>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</si>
  <si>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</si>
  <si>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</si>
  <si>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</si>
  <si>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</si>
  <si>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</si>
  <si>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</si>
  <si>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</si>
  <si>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</si>
  <si>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</si>
  <si>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</si>
  <si>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</si>
  <si>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</si>
  <si>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</si>
  <si>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</si>
  <si>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</si>
  <si>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</si>
  <si>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</si>
  <si>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</si>
  <si>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</si>
  <si>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</si>
  <si>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</si>
  <si>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</si>
  <si>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</si>
  <si>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</si>
  <si>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</si>
  <si>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</si>
  <si>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</si>
  <si>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</si>
  <si>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</si>
  <si>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</si>
  <si>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</si>
  <si>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</si>
  <si>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</si>
  <si>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</si>
  <si>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</si>
  <si>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</si>
  <si>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</si>
  <si>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</si>
  <si>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</si>
  <si>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</si>
  <si>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</si>
  <si>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</si>
  <si>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</si>
  <si>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</si>
  <si>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</si>
  <si>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</si>
  <si>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</si>
  <si>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</si>
  <si>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</si>
  <si>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</si>
  <si>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</si>
  <si>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</si>
  <si>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</si>
  <si>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</si>
  <si>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</si>
  <si>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</si>
  <si>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</si>
  <si>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</si>
  <si>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</si>
  <si>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</si>
  <si>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</si>
  <si>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</si>
  <si>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</si>
  <si>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</si>
  <si>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</si>
  <si>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</si>
  <si>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</si>
  <si>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</si>
  <si>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</si>
  <si>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</si>
  <si>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</si>
  <si>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</si>
  <si>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</si>
  <si>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</si>
  <si>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</si>
  <si>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</si>
  <si>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</si>
  <si>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</si>
  <si>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</si>
  <si>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</si>
  <si>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</si>
  <si>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</si>
  <si>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</si>
  <si>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</si>
  <si>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</si>
  <si>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</si>
  <si>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</si>
  <si>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</si>
  <si>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</si>
  <si>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</si>
  <si>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</si>
  <si>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</si>
  <si>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</si>
  <si>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</si>
  <si>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</si>
  <si>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</si>
  <si>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</si>
  <si>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</si>
  <si>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</si>
  <si>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</si>
  <si>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</si>
  <si>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</si>
  <si>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</si>
  <si>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</si>
  <si>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</si>
  <si>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</si>
  <si>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</si>
  <si>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</si>
  <si>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</si>
  <si>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</si>
  <si>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</si>
  <si>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</si>
  <si>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</si>
  <si>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</si>
  <si>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</si>
  <si>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</si>
  <si>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</si>
  <si>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</si>
  <si>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</si>
  <si>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</si>
  <si>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</si>
  <si>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</si>
  <si>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</si>
  <si>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</si>
  <si>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</si>
  <si>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</si>
  <si>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</si>
  <si>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</si>
  <si>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</si>
  <si>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</si>
  <si>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</si>
  <si>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</si>
  <si>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</si>
  <si>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</si>
  <si>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</si>
  <si>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</si>
  <si>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</si>
  <si>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</si>
  <si>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</si>
  <si>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</si>
  <si>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</si>
  <si>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</si>
  <si>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</si>
  <si>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</si>
  <si>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</si>
  <si>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</si>
  <si>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</si>
  <si>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</si>
  <si>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</si>
  <si>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</si>
  <si>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</si>
  <si>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</si>
  <si>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</si>
  <si>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</si>
  <si>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</si>
  <si>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</si>
  <si>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</si>
  <si>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</si>
  <si>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</si>
  <si>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</si>
  <si>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</si>
  <si>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</si>
  <si>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</si>
  <si>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</si>
  <si>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</si>
  <si>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</si>
  <si>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</si>
  <si>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</si>
  <si>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</si>
  <si>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</si>
  <si>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</si>
  <si>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</si>
  <si>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</si>
  <si>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</si>
  <si>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</si>
  <si>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</si>
  <si>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</si>
  <si>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</si>
  <si>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</si>
  <si>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</si>
  <si>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</si>
  <si>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</si>
  <si>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</si>
  <si>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</si>
  <si>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</si>
  <si>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</si>
  <si>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</si>
  <si>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</si>
  <si>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</si>
  <si>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</si>
  <si>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</si>
  <si>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</si>
  <si>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</si>
  <si>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</si>
  <si>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</si>
  <si>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</si>
  <si>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</si>
  <si>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</si>
  <si>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</si>
  <si>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</si>
  <si>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</si>
  <si>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</si>
  <si>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</si>
  <si>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</si>
  <si>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</si>
  <si>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</si>
  <si>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</si>
  <si>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</si>
  <si>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</si>
  <si>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</si>
  <si>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</si>
  <si>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</si>
  <si>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</si>
  <si>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</si>
  <si>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</si>
  <si>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</si>
  <si>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</si>
  <si>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</si>
  <si>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</si>
  <si>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</si>
  <si>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</si>
  <si>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</si>
  <si>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</si>
  <si>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</si>
  <si>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</si>
  <si>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</si>
  <si>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</si>
  <si>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</si>
  <si>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</si>
  <si>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</si>
  <si>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</si>
  <si>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</si>
  <si>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</si>
  <si>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</si>
  <si>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</si>
  <si>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</si>
  <si>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</si>
  <si>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</si>
  <si>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</si>
  <si>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</si>
  <si>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</si>
  <si>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</si>
  <si>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</si>
  <si>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</si>
  <si>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</si>
  <si>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</si>
  <si>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</si>
  <si>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</si>
  <si>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</si>
  <si>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</si>
  <si>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</si>
  <si>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</si>
  <si>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</si>
  <si>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</si>
  <si>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</si>
  <si>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</si>
  <si>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</si>
  <si>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</si>
  <si>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</si>
  <si>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</si>
  <si>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</si>
  <si>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</si>
  <si>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</si>
  <si>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</si>
  <si>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</si>
  <si>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</si>
  <si>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</si>
  <si>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</si>
  <si>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</si>
  <si>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</si>
  <si>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</si>
  <si>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</si>
  <si>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</si>
  <si>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</si>
  <si>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</si>
  <si>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</si>
  <si>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</si>
  <si>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</si>
  <si>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</si>
  <si>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</si>
  <si>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</si>
  <si>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</si>
  <si>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</si>
  <si>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</si>
  <si>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</si>
  <si>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</si>
  <si>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</si>
  <si>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</si>
  <si>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</si>
  <si>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</si>
  <si>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</si>
  <si>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</si>
  <si>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</si>
  <si>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</si>
  <si>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</si>
  <si>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</si>
  <si>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</si>
  <si>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</si>
  <si>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</si>
  <si>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</si>
  <si>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</si>
  <si>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</si>
  <si>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</si>
  <si>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</si>
  <si>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</si>
  <si>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</si>
  <si>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</si>
  <si>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</si>
  <si>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</si>
  <si>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</si>
  <si>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</si>
  <si>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</si>
  <si>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</si>
  <si>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</si>
  <si>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</si>
  <si>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</si>
  <si>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</si>
  <si>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</si>
  <si>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</si>
  <si>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</si>
  <si>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</si>
  <si>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</si>
  <si>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</si>
  <si>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</si>
  <si>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</si>
  <si>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</si>
  <si>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</si>
  <si>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</si>
  <si>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</si>
  <si>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</si>
  <si>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</si>
  <si>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</si>
  <si>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</si>
  <si>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</si>
  <si>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</si>
  <si>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</si>
  <si>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</si>
  <si>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</si>
  <si>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</si>
  <si>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</si>
  <si>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</si>
  <si>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</si>
  <si>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</si>
  <si>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</si>
  <si>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</si>
  <si>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</si>
  <si>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</si>
  <si>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</si>
  <si>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</si>
  <si>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</si>
  <si>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</si>
  <si>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</si>
  <si>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</si>
  <si>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</si>
  <si>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</si>
  <si>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</si>
  <si>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</si>
  <si>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</si>
  <si>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</si>
  <si>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</si>
  <si>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</si>
  <si>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</si>
  <si>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</si>
  <si>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</si>
  <si>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</si>
  <si>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</si>
  <si>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</si>
  <si>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</si>
  <si>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</si>
  <si>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</si>
  <si>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</si>
  <si>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</si>
  <si>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</si>
  <si>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</si>
  <si>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</si>
  <si>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</si>
  <si>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</si>
  <si>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</si>
  <si>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</si>
  <si>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</si>
  <si>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</si>
  <si>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</si>
  <si>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</si>
  <si>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</si>
  <si>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</si>
  <si>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</si>
  <si>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</si>
  <si>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</si>
  <si>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</si>
  <si>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</si>
  <si>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</si>
  <si>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</si>
  <si>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</si>
  <si>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</si>
  <si>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</si>
  <si>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</si>
  <si>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</si>
  <si>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</si>
  <si>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</si>
  <si>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</si>
  <si>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</si>
  <si>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</si>
  <si>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</si>
  <si>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</si>
  <si>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</si>
  <si>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</si>
  <si>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</si>
  <si>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</si>
  <si>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</si>
  <si>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</si>
  <si>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</si>
  <si>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</si>
  <si>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</si>
  <si>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</si>
  <si>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</si>
  <si>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</si>
  <si>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</si>
  <si>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</si>
  <si>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</si>
  <si>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</si>
  <si>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</si>
  <si>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</si>
  <si>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</si>
  <si>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</si>
  <si>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</si>
  <si>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</si>
  <si>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</si>
  <si>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</si>
  <si>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</si>
  <si>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</si>
  <si>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</si>
  <si>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</si>
  <si>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</si>
  <si>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</si>
  <si>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</si>
  <si>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</si>
  <si>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</si>
  <si>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</si>
  <si>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</si>
  <si>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</si>
  <si>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</si>
  <si>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</si>
  <si>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</si>
  <si>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</si>
  <si>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</si>
  <si>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</si>
  <si>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</si>
  <si>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</si>
  <si>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</si>
  <si>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</si>
  <si>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</si>
  <si>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</si>
  <si>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</si>
  <si>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</si>
  <si>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</si>
  <si>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</si>
  <si>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</si>
  <si>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</si>
  <si>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</si>
  <si>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</si>
  <si>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</si>
  <si>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</si>
  <si>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</si>
  <si>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</si>
  <si>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</si>
  <si>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</si>
  <si>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</si>
  <si>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</si>
  <si>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</si>
  <si>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</si>
  <si>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</si>
  <si>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</si>
  <si>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</si>
  <si>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</si>
  <si>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</si>
  <si>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</si>
  <si>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</si>
  <si>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</si>
  <si>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</si>
  <si>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</si>
  <si>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</si>
  <si>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</si>
  <si>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</si>
  <si>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</si>
  <si>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</si>
  <si>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</si>
  <si>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</si>
  <si>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</si>
  <si>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</si>
  <si>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</si>
  <si>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</si>
  <si>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</si>
  <si>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</si>
  <si>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</si>
  <si>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</si>
  <si>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</si>
  <si>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</si>
  <si>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</si>
  <si>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</si>
  <si>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</si>
  <si>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</si>
  <si>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</si>
  <si>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</si>
  <si>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</si>
  <si>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</si>
  <si>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</si>
  <si>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</si>
  <si>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</si>
  <si>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</si>
  <si>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</si>
  <si>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</si>
  <si>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</si>
  <si>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</si>
  <si>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</si>
  <si>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</si>
  <si>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</si>
  <si>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</si>
  <si>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</si>
  <si>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</si>
  <si>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</si>
  <si>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</si>
  <si>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</si>
  <si>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</si>
  <si>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</si>
  <si>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</si>
  <si>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</si>
  <si>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</si>
  <si>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</si>
  <si>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</si>
  <si>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</si>
  <si>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</si>
  <si>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</si>
  <si>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</si>
  <si>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</si>
  <si>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</si>
  <si>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</si>
  <si>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</si>
  <si>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</si>
  <si>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</si>
  <si>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</si>
  <si>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</si>
  <si>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</si>
  <si>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</si>
  <si>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</si>
  <si>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</si>
  <si>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</si>
  <si>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</si>
  <si>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</si>
  <si>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</si>
  <si>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</si>
  <si>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</si>
  <si>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</si>
  <si>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</si>
  <si>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</si>
  <si>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</si>
  <si>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</si>
  <si>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</si>
  <si>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</si>
  <si>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</si>
  <si>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</si>
  <si>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</si>
  <si>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</si>
  <si>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</si>
  <si>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</si>
  <si>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</si>
  <si>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</si>
  <si>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</si>
  <si>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</si>
  <si>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</si>
  <si>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</si>
  <si>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</si>
  <si>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</si>
  <si>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</si>
  <si>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</si>
  <si>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</si>
  <si>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</si>
  <si>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</si>
  <si>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</si>
  <si>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</si>
  <si>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</si>
  <si>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</si>
  <si>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</si>
  <si>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</si>
  <si>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</si>
  <si>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</si>
  <si>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</si>
  <si>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</si>
  <si>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</si>
  <si>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</si>
  <si>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</si>
  <si>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</si>
  <si>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</si>
  <si>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</si>
  <si>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</si>
  <si>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</si>
  <si>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</si>
  <si>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</si>
  <si>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</si>
  <si>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</si>
  <si>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</si>
  <si>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</si>
  <si>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</si>
  <si>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</si>
  <si>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</si>
  <si>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</si>
  <si>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</si>
  <si>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</si>
  <si>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</si>
  <si>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</si>
  <si>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</si>
  <si>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</si>
  <si>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</si>
  <si>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</si>
  <si>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</si>
  <si>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</si>
  <si>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</si>
  <si>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</si>
  <si>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</si>
  <si>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</si>
  <si>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</si>
  <si>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</si>
  <si>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</si>
  <si>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</si>
  <si>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</si>
  <si>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</si>
  <si>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</si>
  <si>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</si>
  <si>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</si>
  <si>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</si>
  <si>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</si>
  <si>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</si>
  <si>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</si>
  <si>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</si>
  <si>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</si>
  <si>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</si>
  <si>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</si>
  <si>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</si>
  <si>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</si>
  <si>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</si>
  <si>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</si>
  <si>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</si>
  <si>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</si>
  <si>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</si>
  <si>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</si>
  <si>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</si>
  <si>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</si>
  <si>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</si>
  <si>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</si>
  <si>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</si>
  <si>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</si>
  <si>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</si>
  <si>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</si>
  <si>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</si>
  <si>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</si>
  <si>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</si>
  <si>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</si>
  <si>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</si>
  <si>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</si>
  <si>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</si>
  <si>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</si>
  <si>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</si>
  <si>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</si>
  <si>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</si>
  <si>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</si>
  <si>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</si>
  <si>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</si>
  <si>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</si>
  <si>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</si>
  <si>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</si>
  <si>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</si>
  <si>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</si>
  <si>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</si>
  <si>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</si>
  <si>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</si>
  <si>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</si>
  <si>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</si>
  <si>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</si>
  <si>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</si>
  <si>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</si>
  <si>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</si>
  <si>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</si>
  <si>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</si>
  <si>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</si>
  <si>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</si>
  <si>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</si>
  <si>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</si>
  <si>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</si>
  <si>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</si>
  <si>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</si>
  <si>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</si>
  <si>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</si>
  <si>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</si>
  <si>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</si>
  <si>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</si>
  <si>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</si>
  <si>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</si>
  <si>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</si>
  <si>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</si>
  <si>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</si>
  <si>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</si>
  <si>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</si>
  <si>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</si>
  <si>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</si>
  <si>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</si>
  <si>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</si>
  <si>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</si>
  <si>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</si>
  <si>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</si>
  <si>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</si>
  <si>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</si>
  <si>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</si>
  <si>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</si>
  <si>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</si>
  <si>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</si>
  <si>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</si>
  <si>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</si>
  <si>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</si>
  <si>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</si>
  <si>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</si>
  <si>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</si>
  <si>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</si>
  <si>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</si>
  <si>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</si>
  <si>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</si>
  <si>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</si>
  <si>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</si>
  <si>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</si>
  <si>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</si>
  <si>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</si>
  <si>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</si>
  <si>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</si>
  <si>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</si>
  <si>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</si>
  <si>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</si>
  <si>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</si>
  <si>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</si>
  <si>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</si>
  <si>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</si>
  <si>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</si>
  <si>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</si>
  <si>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</si>
  <si>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</si>
  <si>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</si>
  <si>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</si>
  <si>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</si>
  <si>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</si>
  <si>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</si>
  <si>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</si>
  <si>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</si>
  <si>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</si>
  <si>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</si>
  <si>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</si>
  <si>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</si>
  <si>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</si>
  <si>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</si>
  <si>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</si>
  <si>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</si>
  <si>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</si>
  <si>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</si>
  <si>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</si>
  <si>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</si>
  <si>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</si>
  <si>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</si>
  <si>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</si>
  <si>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</si>
  <si>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</si>
  <si>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</si>
  <si>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</si>
  <si>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</si>
  <si>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</si>
  <si>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</si>
  <si>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</si>
  <si>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</si>
  <si>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</si>
  <si>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</si>
  <si>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</si>
  <si>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</si>
  <si>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</si>
  <si>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</si>
  <si>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</si>
  <si>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</si>
  <si>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</si>
  <si>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</si>
  <si>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</si>
  <si>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</si>
  <si>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</si>
  <si>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</si>
  <si>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</si>
  <si>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</si>
  <si>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</si>
  <si>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</si>
  <si>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</si>
  <si>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</si>
  <si>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</si>
  <si>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</si>
  <si>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</si>
  <si>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</si>
  <si>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</si>
  <si>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</si>
  <si>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</si>
  <si>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</si>
  <si>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</si>
  <si>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</si>
  <si>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</si>
  <si>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</si>
  <si>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</si>
  <si>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</si>
  <si>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</si>
  <si>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</si>
  <si>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</si>
  <si>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</si>
  <si>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</si>
  <si>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</si>
  <si>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</si>
  <si>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</si>
  <si>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</si>
  <si>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</si>
  <si>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</si>
  <si>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</si>
  <si>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</si>
  <si>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</si>
  <si>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</si>
  <si>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</si>
  <si>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</si>
  <si>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</si>
  <si>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</si>
  <si>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</si>
  <si>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</si>
  <si>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</si>
  <si>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</si>
  <si>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</si>
  <si>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</si>
  <si>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</si>
  <si>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</si>
  <si>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</si>
  <si>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</si>
  <si>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</si>
  <si>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</si>
  <si>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</si>
  <si>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</si>
  <si>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</si>
  <si>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</si>
  <si>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</si>
  <si>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</si>
  <si>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</si>
  <si>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</si>
  <si>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</si>
  <si>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</si>
  <si>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</si>
  <si>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</si>
  <si>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</si>
  <si>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</si>
  <si>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</si>
  <si>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</si>
  <si>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</si>
  <si>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</si>
  <si>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</si>
  <si>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</si>
  <si>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</si>
  <si>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</si>
  <si>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</si>
  <si>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</si>
  <si>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</si>
  <si>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</si>
  <si>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</si>
  <si>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</si>
  <si>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</si>
  <si>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</si>
  <si>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</si>
  <si>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</si>
  <si>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</si>
  <si>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</si>
  <si>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</si>
  <si>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</si>
  <si>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</si>
  <si>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</si>
  <si>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</si>
  <si>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</si>
  <si>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</si>
  <si>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</si>
  <si>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</si>
  <si>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</si>
  <si>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</si>
  <si>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</si>
  <si>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</si>
  <si>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</si>
  <si>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</si>
  <si>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</si>
  <si>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</si>
  <si>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</si>
  <si>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</si>
  <si>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</si>
  <si>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</si>
  <si>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</si>
  <si>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</si>
  <si>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</si>
  <si>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</si>
  <si>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</si>
  <si>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</si>
  <si>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</si>
  <si>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</si>
  <si>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</si>
  <si>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</si>
  <si>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</si>
  <si>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</si>
  <si>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</si>
  <si>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</si>
  <si>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</si>
  <si>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</si>
  <si>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</si>
  <si>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</si>
  <si>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</si>
  <si>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</si>
  <si>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</si>
  <si>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</si>
  <si>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</si>
  <si>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</si>
  <si>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</si>
  <si>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</si>
  <si>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</si>
  <si>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</si>
  <si>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</si>
  <si>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</si>
  <si>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</si>
  <si>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</si>
  <si>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</si>
  <si>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</si>
  <si>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</si>
  <si>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</si>
  <si>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</si>
  <si>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</si>
  <si>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</si>
  <si>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</si>
  <si>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</si>
  <si>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</si>
  <si>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</si>
  <si>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</si>
  <si>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</si>
  <si>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</si>
  <si>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</si>
  <si>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</si>
  <si>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</si>
  <si>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</si>
  <si>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</si>
  <si>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</si>
  <si>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</si>
  <si>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</si>
  <si>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</si>
  <si>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</si>
  <si>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</si>
  <si>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</si>
  <si>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</si>
  <si>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</si>
  <si>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</si>
  <si>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</si>
  <si>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</si>
  <si>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</si>
  <si>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</si>
  <si>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</si>
  <si>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</si>
  <si>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</si>
  <si>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</si>
  <si>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</si>
  <si>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</si>
  <si>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</si>
  <si>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</si>
  <si>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</si>
  <si>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</si>
  <si>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</si>
  <si>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</si>
  <si>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</si>
  <si>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</si>
  <si>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</si>
  <si>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</si>
  <si>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</si>
  <si>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</si>
  <si>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</si>
  <si>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</si>
  <si>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</si>
  <si>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</si>
  <si>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</si>
  <si>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</si>
  <si>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</si>
  <si>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</si>
  <si>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</si>
  <si>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</si>
  <si>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</si>
  <si>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</si>
  <si>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</si>
  <si>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</si>
  <si>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</si>
  <si>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</si>
  <si>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</si>
  <si>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</si>
  <si>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</si>
  <si>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</si>
  <si>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</si>
  <si>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</si>
  <si>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</si>
  <si>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</si>
  <si>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</si>
  <si>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</si>
  <si>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</si>
  <si>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</si>
  <si>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</si>
  <si>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</si>
  <si>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</si>
  <si>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</si>
  <si>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</si>
  <si>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</si>
  <si>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</si>
  <si>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</si>
  <si>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</si>
  <si>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</si>
  <si>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</si>
  <si>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</si>
  <si>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</si>
  <si>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</si>
  <si>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</si>
  <si>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</si>
  <si>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</si>
  <si>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</si>
  <si>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</si>
  <si>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</si>
  <si>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</si>
  <si>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</si>
  <si>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</si>
  <si>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</si>
  <si>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</si>
  <si>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</si>
  <si>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</si>
  <si>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</si>
  <si>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</si>
  <si>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</si>
  <si>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</si>
  <si>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</si>
  <si>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</si>
  <si>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</si>
  <si>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</si>
  <si>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</si>
  <si>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</si>
  <si>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</si>
  <si>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</si>
  <si>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</si>
  <si>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</si>
  <si>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</si>
  <si>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</si>
  <si>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</si>
  <si>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</si>
  <si>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</si>
  <si>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</si>
  <si>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</si>
  <si>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</si>
  <si>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</si>
  <si>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</si>
  <si>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</si>
  <si>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</si>
  <si>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</si>
  <si>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</si>
  <si>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</si>
  <si>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</si>
  <si>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</si>
  <si>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</si>
  <si>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</si>
  <si>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</si>
  <si>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</si>
  <si>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</si>
  <si>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</si>
  <si>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</si>
  <si>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</si>
  <si>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</si>
  <si>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</si>
  <si>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</si>
  <si>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</si>
  <si>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</si>
  <si>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</si>
  <si>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</si>
  <si>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</si>
  <si>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</si>
  <si>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</si>
  <si>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</si>
  <si>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</si>
  <si>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</si>
  <si>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</si>
  <si>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</si>
  <si>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</si>
  <si>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</si>
  <si>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</si>
  <si>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</si>
  <si>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</si>
  <si>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</si>
  <si>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</si>
  <si>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</si>
  <si>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</si>
  <si>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</si>
  <si>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</si>
  <si>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</si>
  <si>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</si>
  <si>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</si>
  <si>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</si>
  <si>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</si>
  <si>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</si>
  <si>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</si>
  <si>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</si>
  <si>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</si>
  <si>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</si>
  <si>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</si>
  <si>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</si>
  <si>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</si>
  <si>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</si>
  <si>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</si>
  <si>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</si>
  <si>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</si>
  <si>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</si>
  <si>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</si>
  <si>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</si>
  <si>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</si>
  <si>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</si>
  <si>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</si>
  <si>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</si>
  <si>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</si>
  <si>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</si>
  <si>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</si>
  <si>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</si>
  <si>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</si>
  <si>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</si>
  <si>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</si>
  <si>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</si>
  <si>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</si>
  <si>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</si>
  <si>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</si>
  <si>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</si>
  <si>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</si>
  <si>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</si>
  <si>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</si>
  <si>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</si>
  <si>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</si>
  <si>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</si>
  <si>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</si>
  <si>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</si>
  <si>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</si>
  <si>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</si>
  <si>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</si>
  <si>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</si>
  <si>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</si>
  <si>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</si>
  <si>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</si>
  <si>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</si>
  <si>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</si>
  <si>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</si>
  <si>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</si>
  <si>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</si>
  <si>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</si>
  <si>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</si>
  <si>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</si>
  <si>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</si>
  <si>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</si>
  <si>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</si>
  <si>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</si>
  <si>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</si>
  <si>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</si>
  <si>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</si>
  <si>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</si>
  <si>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</si>
  <si>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</si>
  <si>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</si>
  <si>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</si>
  <si>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</si>
  <si>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</si>
  <si>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</si>
  <si>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</si>
  <si>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</si>
  <si>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</si>
  <si>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</si>
  <si>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</si>
  <si>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</si>
  <si>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</si>
  <si>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</si>
  <si>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</si>
  <si>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</si>
  <si>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</si>
  <si>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</si>
  <si>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</si>
  <si>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</si>
  <si>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</si>
  <si>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</si>
  <si>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</si>
  <si>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</si>
  <si>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</si>
  <si>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</si>
  <si>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</si>
  <si>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</si>
  <si>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</si>
  <si>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</si>
  <si>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</si>
  <si>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</si>
  <si>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</si>
  <si>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</si>
  <si>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</si>
  <si>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</si>
  <si>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</si>
  <si>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</si>
  <si>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</si>
  <si>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</si>
  <si>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</si>
  <si>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</si>
  <si>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</si>
  <si>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</si>
  <si>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</si>
  <si>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</si>
  <si>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</si>
  <si>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</si>
  <si>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</si>
  <si>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</si>
  <si>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</si>
  <si>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</si>
  <si>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</si>
  <si>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</si>
  <si>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</si>
  <si>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</si>
  <si>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</si>
  <si>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</si>
  <si>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</si>
  <si>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</si>
  <si>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</si>
  <si>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</si>
  <si>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</si>
  <si>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</si>
  <si>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</si>
  <si>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</si>
  <si>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</si>
  <si>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</si>
  <si>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</si>
  <si>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</si>
  <si>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</si>
  <si>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</si>
  <si>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</si>
  <si>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</si>
  <si>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</si>
  <si>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</si>
  <si>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</si>
  <si>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</si>
  <si>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</si>
  <si>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</si>
  <si>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</si>
  <si>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</si>
  <si>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</si>
  <si>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</si>
  <si>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</si>
  <si>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</si>
  <si>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</si>
  <si>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</si>
  <si>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</si>
  <si>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</si>
  <si>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</si>
  <si>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</si>
  <si>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</si>
  <si>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</si>
  <si>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</si>
  <si>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</si>
  <si>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</si>
  <si>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</si>
  <si>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</si>
  <si>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</si>
  <si>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</si>
  <si>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</si>
  <si>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</si>
  <si>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</si>
  <si>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</si>
  <si>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</si>
  <si>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</si>
  <si>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</si>
  <si>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</si>
  <si>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</si>
  <si>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</si>
  <si>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</si>
  <si>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</si>
  <si>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</si>
  <si>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</si>
  <si>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</si>
  <si>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</si>
  <si>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</si>
  <si>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</si>
  <si>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</si>
  <si>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</si>
  <si>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</si>
  <si>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</si>
  <si>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</si>
  <si>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</si>
  <si>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</si>
  <si>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</si>
  <si>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</si>
  <si>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</si>
  <si>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</si>
  <si>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</si>
  <si>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</si>
  <si>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</si>
  <si>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</si>
  <si>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</si>
  <si>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</si>
  <si>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</si>
  <si>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</si>
  <si>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</si>
  <si>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</si>
  <si>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</si>
  <si>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</si>
  <si>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</si>
  <si>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</si>
  <si>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</si>
  <si>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</si>
  <si>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</si>
  <si>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</si>
  <si>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</si>
  <si>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</si>
  <si>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</si>
  <si>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</si>
  <si>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</si>
  <si>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</si>
  <si>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</si>
  <si>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</si>
  <si>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</si>
  <si>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</si>
  <si>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</si>
  <si>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</si>
  <si>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</si>
  <si>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</si>
  <si>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</si>
  <si>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</si>
  <si>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</si>
  <si>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</si>
  <si>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</si>
  <si>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</si>
  <si>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</si>
  <si>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</si>
  <si>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</si>
  <si>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</si>
  <si>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</si>
  <si>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</si>
  <si>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</si>
  <si>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</si>
  <si>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</si>
  <si>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</si>
  <si>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</si>
  <si>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</si>
  <si>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</si>
  <si>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</si>
  <si>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</si>
  <si>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</si>
  <si>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</si>
  <si>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</si>
  <si>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</si>
  <si>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</si>
  <si>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</si>
  <si>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</si>
  <si>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</si>
  <si>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</si>
  <si>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</si>
  <si>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</si>
  <si>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</si>
  <si>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</si>
  <si>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</si>
  <si>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</si>
  <si>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</si>
  <si>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</si>
  <si>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</si>
  <si>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</si>
  <si>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</si>
  <si>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</si>
  <si>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</si>
  <si>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</si>
  <si>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</si>
  <si>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</si>
  <si>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</si>
  <si>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</si>
  <si>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</si>
  <si>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</si>
  <si>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</si>
  <si>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</si>
  <si>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</si>
  <si>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</si>
  <si>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</si>
  <si>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</si>
  <si>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</si>
  <si>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</si>
  <si>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</si>
  <si>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</si>
  <si>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</si>
  <si>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</si>
  <si>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</si>
  <si>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</si>
  <si>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</si>
  <si>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</si>
  <si>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</si>
  <si>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</si>
  <si>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</si>
  <si>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</si>
  <si>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</si>
  <si>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</si>
  <si>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</si>
  <si>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</si>
  <si>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</si>
  <si>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</si>
  <si>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</si>
  <si>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</si>
  <si>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</si>
  <si>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</si>
  <si>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</si>
  <si>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</si>
  <si>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</si>
  <si>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</si>
  <si>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</si>
  <si>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</si>
  <si>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</si>
  <si>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</si>
  <si>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</si>
  <si>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</si>
  <si>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</si>
  <si>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</si>
  <si>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</si>
  <si>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</si>
  <si>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</si>
  <si>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</si>
  <si>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</si>
  <si>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</si>
  <si>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</si>
  <si>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</si>
  <si>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</si>
  <si>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</si>
  <si>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</si>
  <si>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</si>
  <si>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</si>
  <si>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</si>
  <si>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</si>
  <si>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</si>
  <si>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</si>
  <si>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</si>
  <si>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</si>
  <si>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</si>
  <si>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</si>
  <si>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</si>
  <si>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</si>
  <si>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</si>
  <si>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</si>
  <si>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</si>
  <si>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</si>
  <si>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</si>
  <si>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</si>
  <si>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</si>
  <si>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</si>
  <si>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</si>
  <si>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</si>
  <si>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</si>
  <si>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</si>
  <si>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</si>
  <si>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</si>
  <si>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</si>
  <si>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</si>
  <si>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</si>
  <si>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</si>
  <si>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</si>
  <si>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</si>
  <si>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</si>
  <si>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</si>
  <si>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</si>
  <si>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</si>
  <si>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</si>
  <si>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</si>
  <si>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</si>
  <si>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</si>
  <si>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</si>
  <si>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</si>
  <si>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</si>
  <si>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</si>
  <si>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</si>
  <si>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</si>
  <si>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</si>
  <si>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</si>
  <si>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</si>
  <si>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</si>
  <si>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</si>
  <si>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</si>
  <si>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</si>
  <si>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</si>
  <si>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</si>
  <si>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</si>
  <si>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</si>
  <si>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</si>
  <si>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</si>
  <si>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</si>
  <si>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</si>
  <si>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</si>
  <si>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</si>
  <si>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</si>
  <si>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</si>
  <si>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</si>
  <si>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</si>
  <si>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</si>
  <si>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</si>
  <si>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</si>
  <si>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</si>
  <si>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</si>
  <si>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</si>
  <si>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</si>
  <si>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</si>
  <si>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</si>
  <si>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</si>
  <si>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</si>
  <si>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</si>
  <si>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</si>
  <si>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</si>
  <si>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</si>
  <si>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</si>
  <si>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</si>
  <si>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</si>
  <si>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</si>
  <si>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</si>
  <si>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</si>
  <si>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</si>
  <si>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</si>
  <si>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</si>
  <si>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</si>
  <si>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</si>
  <si>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</si>
  <si>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</si>
  <si>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</si>
  <si>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</si>
  <si>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</si>
  <si>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</si>
  <si>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</si>
  <si>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</si>
  <si>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</si>
  <si>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</si>
  <si>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</si>
  <si>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</si>
  <si>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</si>
  <si>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</si>
  <si>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</si>
  <si>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</si>
  <si>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</si>
  <si>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</si>
  <si>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</si>
  <si>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</si>
  <si>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</si>
  <si>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</si>
  <si>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</si>
  <si>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</si>
  <si>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</si>
  <si>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</si>
  <si>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</si>
  <si>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</si>
  <si>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</si>
  <si>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</si>
  <si>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</si>
  <si>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</si>
  <si>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</si>
  <si>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</si>
  <si>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</si>
  <si>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</si>
  <si>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</si>
  <si>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</si>
  <si>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</si>
  <si>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</si>
  <si>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</si>
  <si>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</si>
  <si>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</si>
  <si>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</si>
  <si>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</si>
  <si>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</si>
  <si>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</si>
  <si>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</si>
  <si>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</si>
  <si>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</si>
  <si>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</si>
  <si>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</si>
  <si>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</si>
  <si>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</si>
  <si>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</si>
  <si>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</si>
  <si>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</si>
  <si>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</si>
  <si>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</si>
  <si>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</si>
  <si>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</si>
  <si>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</si>
  <si>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</si>
  <si>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</si>
  <si>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</si>
  <si>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</si>
  <si>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</si>
  <si>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</si>
  <si>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</si>
  <si>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</si>
  <si>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</si>
  <si>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</si>
  <si>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</si>
  <si>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</si>
  <si>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</si>
  <si>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</si>
  <si>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</si>
  <si>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</si>
  <si>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</si>
  <si>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</si>
  <si>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</si>
  <si>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</si>
  <si>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</si>
  <si>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</si>
  <si>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</si>
  <si>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</si>
  <si>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</si>
  <si>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</si>
  <si>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</si>
  <si>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</si>
  <si>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</si>
  <si>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</si>
  <si>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</si>
  <si>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</si>
  <si>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</si>
  <si>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</si>
  <si>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</si>
  <si>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</si>
  <si>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</si>
  <si>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</si>
  <si>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</si>
  <si>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</si>
  <si>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</si>
  <si>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</si>
  <si>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</si>
  <si>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</si>
  <si>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</si>
  <si>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</si>
  <si>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</si>
  <si>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</si>
  <si>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</si>
  <si>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</si>
  <si>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</si>
  <si>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</si>
  <si>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</si>
  <si>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</si>
  <si>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</si>
  <si>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</si>
  <si>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</si>
  <si>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</si>
  <si>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</si>
  <si>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</si>
  <si>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</si>
  <si>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</si>
  <si>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</si>
  <si>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</si>
  <si>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</si>
  <si>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</si>
  <si>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</si>
  <si>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</si>
  <si>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</si>
  <si>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</si>
  <si>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</si>
  <si>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</si>
  <si>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</si>
  <si>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</si>
  <si>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</si>
  <si>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</si>
  <si>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</si>
  <si>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</si>
  <si>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</si>
  <si>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</si>
  <si>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</si>
  <si>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</si>
  <si>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</si>
  <si>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</si>
  <si>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</si>
  <si>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</si>
  <si>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</si>
  <si>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</si>
  <si>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</si>
  <si>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</si>
  <si>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</si>
  <si>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</si>
  <si>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</si>
  <si>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</si>
  <si>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</si>
  <si>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</si>
  <si>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</si>
  <si>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</si>
  <si>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</si>
  <si>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</si>
  <si>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</si>
  <si>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</si>
  <si>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</si>
  <si>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</si>
  <si>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</si>
  <si>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</si>
  <si>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</si>
  <si>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</si>
  <si>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</si>
  <si>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</si>
  <si>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</si>
  <si>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</si>
  <si>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</si>
  <si>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</si>
  <si>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</si>
  <si>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</si>
  <si>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</si>
  <si>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</si>
  <si>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</si>
  <si>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</si>
  <si>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</si>
  <si>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</si>
  <si>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</si>
  <si>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</si>
  <si>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</si>
  <si>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</si>
  <si>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</si>
  <si>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</si>
  <si>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</si>
  <si>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</si>
  <si>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</si>
  <si>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</si>
  <si>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</si>
  <si>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</si>
  <si>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</si>
  <si>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</si>
  <si>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</si>
  <si>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</si>
  <si>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</si>
  <si>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</si>
  <si>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</si>
  <si>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</si>
  <si>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</si>
  <si>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</si>
  <si>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</si>
  <si>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</si>
  <si>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</si>
  <si>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</si>
  <si>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</si>
  <si>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</si>
  <si>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</si>
  <si>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</si>
  <si>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</si>
  <si>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</si>
  <si>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</si>
  <si>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</si>
  <si>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</si>
  <si>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</si>
  <si>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</si>
  <si>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</si>
  <si>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</si>
  <si>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</si>
  <si>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</si>
  <si>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</si>
  <si>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</si>
  <si>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</si>
  <si>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</si>
  <si>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</si>
  <si>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</si>
  <si>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</si>
  <si>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</si>
  <si>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</si>
  <si>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</si>
  <si>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</si>
  <si>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</si>
  <si>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</si>
  <si>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</si>
  <si>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</si>
  <si>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</si>
  <si>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</si>
  <si>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</si>
  <si>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</si>
  <si>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</si>
  <si>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</si>
  <si>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</si>
  <si>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</si>
  <si>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</si>
  <si>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</si>
  <si>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</si>
  <si>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</si>
  <si>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</si>
  <si>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</si>
  <si>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</si>
  <si>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</si>
  <si>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</si>
  <si>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</si>
  <si>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</si>
  <si>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</si>
  <si>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</si>
  <si>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</si>
  <si>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</si>
  <si>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</si>
  <si>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</si>
  <si>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</si>
  <si>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</si>
  <si>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</si>
  <si>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</si>
  <si>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</si>
  <si>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</si>
  <si>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</si>
  <si>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</si>
  <si>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</si>
  <si>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</si>
  <si>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</si>
  <si>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</si>
  <si>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</si>
  <si>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</si>
  <si>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</si>
  <si>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</si>
  <si>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</si>
  <si>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</si>
  <si>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</si>
  <si>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</si>
  <si>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</si>
  <si>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</si>
  <si>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</si>
  <si>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</si>
  <si>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</si>
  <si>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</si>
  <si>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</si>
  <si>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</si>
  <si>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</si>
  <si>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</si>
  <si>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</si>
  <si>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</si>
  <si>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</si>
  <si>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</si>
  <si>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</si>
  <si>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</si>
  <si>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</si>
  <si>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</si>
  <si>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</si>
  <si>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</si>
  <si>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</si>
  <si>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</si>
  <si>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</si>
  <si>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</si>
  <si>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</si>
  <si>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</si>
  <si>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</si>
  <si>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</si>
  <si>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</si>
  <si>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</si>
  <si>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</si>
  <si>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</si>
  <si>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</si>
  <si>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</si>
  <si>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</si>
  <si>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</si>
  <si>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</si>
  <si>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</si>
  <si>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</si>
  <si>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</si>
  <si>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</si>
  <si>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</si>
  <si>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</si>
  <si>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</si>
  <si>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</si>
  <si>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</si>
  <si>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</si>
  <si>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</si>
  <si>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</si>
  <si>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</si>
  <si>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</si>
  <si>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</si>
  <si>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</si>
  <si>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</si>
  <si>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</si>
  <si>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</si>
  <si>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</si>
  <si>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</si>
  <si>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</si>
  <si>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</si>
  <si>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</si>
  <si>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</si>
  <si>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</si>
  <si>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</si>
  <si>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</si>
  <si>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</si>
  <si>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</si>
  <si>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</si>
  <si>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</si>
  <si>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</si>
  <si>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</si>
  <si>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</si>
  <si>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</si>
  <si>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</si>
  <si>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</si>
  <si>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</si>
  <si>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</si>
  <si>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</si>
  <si>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</si>
  <si>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</si>
  <si>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</si>
  <si>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</si>
  <si>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</si>
  <si>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</si>
  <si>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</si>
  <si>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</si>
  <si>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</si>
  <si>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</si>
  <si>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</si>
  <si>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</si>
  <si>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</si>
  <si>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</si>
  <si>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</si>
  <si>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</si>
  <si>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</si>
  <si>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</si>
  <si>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</si>
  <si>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</si>
  <si>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</si>
  <si>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</si>
  <si>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</si>
  <si>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</si>
  <si>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</si>
  <si>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</si>
  <si>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</si>
  <si>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</si>
  <si>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</si>
  <si>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</si>
  <si>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</si>
  <si>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</si>
  <si>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</si>
  <si>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</si>
  <si>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</si>
  <si>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</si>
  <si>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</si>
  <si>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</si>
  <si>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</si>
  <si>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</si>
  <si>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</si>
  <si>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</si>
  <si>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</si>
  <si>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</si>
  <si>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</si>
  <si>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</si>
  <si>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</si>
  <si>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</si>
  <si>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</si>
  <si>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</si>
  <si>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</si>
  <si>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</si>
  <si>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</si>
  <si>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</si>
  <si>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</si>
  <si>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</si>
  <si>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</si>
  <si>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</si>
  <si>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</si>
  <si>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</si>
  <si>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</si>
  <si>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</si>
  <si>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</si>
  <si>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</si>
  <si>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</si>
  <si>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</si>
  <si>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</si>
  <si>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</si>
  <si>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</si>
  <si>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</si>
  <si>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</si>
  <si>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</si>
  <si>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</si>
  <si>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</si>
  <si>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</si>
  <si>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</si>
  <si>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</si>
  <si>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</si>
  <si>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</si>
  <si>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</si>
  <si>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</si>
  <si>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</si>
  <si>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</si>
  <si>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</si>
  <si>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</si>
  <si>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</si>
  <si>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</si>
  <si>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</si>
  <si>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</si>
  <si>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</si>
  <si>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</si>
  <si>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</si>
  <si>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</si>
  <si>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</si>
  <si>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</si>
  <si>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</si>
  <si>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</si>
  <si>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</si>
  <si>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</si>
  <si>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</si>
  <si>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</si>
  <si>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</si>
  <si>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</si>
  <si>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</si>
  <si>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</si>
  <si>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</si>
  <si>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</si>
  <si>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</si>
  <si>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</si>
  <si>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</si>
  <si>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</si>
  <si>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</si>
  <si>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</si>
  <si>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</si>
  <si>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</si>
  <si>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</si>
  <si>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</si>
  <si>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</si>
  <si>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</si>
  <si>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</si>
  <si>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</si>
  <si>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</si>
  <si>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</si>
  <si>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</si>
  <si>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</si>
  <si>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</si>
  <si>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</si>
  <si>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</si>
  <si>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</si>
  <si>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</si>
  <si>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</si>
  <si>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</si>
  <si>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</si>
  <si>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</si>
  <si>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</si>
  <si>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</si>
  <si>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</si>
  <si>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</si>
  <si>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</si>
  <si>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</si>
  <si>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</si>
  <si>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</si>
  <si>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</si>
  <si>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</si>
  <si>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</si>
  <si>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</si>
  <si>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</si>
  <si>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</si>
  <si>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</si>
  <si>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</si>
  <si>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</si>
  <si>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</si>
  <si>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</si>
  <si>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</si>
  <si>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</si>
  <si>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</si>
  <si>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</si>
  <si>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</si>
  <si>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</si>
  <si>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</si>
  <si>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</si>
  <si>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</si>
  <si>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</si>
  <si>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</si>
  <si>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</si>
  <si>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</si>
  <si>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</si>
  <si>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</si>
  <si>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</si>
  <si>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</si>
  <si>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</si>
  <si>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</si>
  <si>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</si>
  <si>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</si>
  <si>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</si>
  <si>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</si>
  <si>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</si>
  <si>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</si>
  <si>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</si>
  <si>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</si>
  <si>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</si>
  <si>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</si>
  <si>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</si>
  <si>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</si>
  <si>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</si>
  <si>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</si>
  <si>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</si>
  <si>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</si>
  <si>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</si>
  <si>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</si>
  <si>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</si>
  <si>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</si>
  <si>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</si>
  <si>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</si>
  <si>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</si>
  <si>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</si>
  <si>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</si>
  <si>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</si>
  <si>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</si>
  <si>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</si>
  <si>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</si>
  <si>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</si>
  <si>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</si>
  <si>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</si>
  <si>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</si>
  <si>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</si>
  <si>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</si>
  <si>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</si>
  <si>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</si>
  <si>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</si>
  <si>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</si>
  <si>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</si>
  <si>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</si>
  <si>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</si>
  <si>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</si>
  <si>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</si>
  <si>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</si>
  <si>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</si>
  <si>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</si>
  <si>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</si>
  <si>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</si>
  <si>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</si>
  <si>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</si>
  <si>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</si>
  <si>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</si>
  <si>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</si>
  <si>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</si>
  <si>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</si>
  <si>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</si>
  <si>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</si>
  <si>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</si>
  <si>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</si>
  <si>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</si>
  <si>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</si>
  <si>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</si>
  <si>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</si>
  <si>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</si>
  <si>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</si>
  <si>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</si>
  <si>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</si>
  <si>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</si>
  <si>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</si>
  <si>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</si>
  <si>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</si>
  <si>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</si>
  <si>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</si>
  <si>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</si>
  <si>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</si>
  <si>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</si>
  <si>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</si>
  <si>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</si>
  <si>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</si>
  <si>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</si>
  <si>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</si>
  <si>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</si>
  <si>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</si>
  <si>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</si>
  <si>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</si>
  <si>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</si>
  <si>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</si>
  <si>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</si>
  <si>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</si>
  <si>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</si>
  <si>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</si>
  <si>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</si>
  <si>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</si>
  <si>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</si>
  <si>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</si>
  <si>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</si>
  <si>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</si>
  <si>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</si>
  <si>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</si>
  <si>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</si>
  <si>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</si>
  <si>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</si>
  <si>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</si>
  <si>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</si>
  <si>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</si>
  <si>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</si>
  <si>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</si>
  <si>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</si>
  <si>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</si>
  <si>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</si>
  <si>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</si>
  <si>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</si>
  <si>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</si>
  <si>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</si>
  <si>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</si>
  <si>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</si>
  <si>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</si>
  <si>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</si>
  <si>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</si>
  <si>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</si>
  <si>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</si>
  <si>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</si>
  <si>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</si>
  <si>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</si>
  <si>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</si>
  <si>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</si>
  <si>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</si>
  <si>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</si>
  <si>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</si>
  <si>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</si>
  <si>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</si>
  <si>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</si>
  <si>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</si>
  <si>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</si>
  <si>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</si>
  <si>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</si>
  <si>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</si>
  <si>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</si>
  <si>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</si>
  <si>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</si>
  <si>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</si>
  <si>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</si>
  <si>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</si>
  <si>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</si>
  <si>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</si>
  <si>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</si>
  <si>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</si>
  <si>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</si>
  <si>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</si>
  <si>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</si>
  <si>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</si>
  <si>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</si>
  <si>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</si>
  <si>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</si>
  <si>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</si>
  <si>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</si>
  <si>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</si>
  <si>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</si>
  <si>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</si>
  <si>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</si>
  <si>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</si>
  <si>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</si>
  <si>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</si>
  <si>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</si>
  <si>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</si>
  <si>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</si>
  <si>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</si>
  <si>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</si>
  <si>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</si>
  <si>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</si>
  <si>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</si>
  <si>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</si>
  <si>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</si>
  <si>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</si>
  <si>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</si>
  <si>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</si>
  <si>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</si>
  <si>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</si>
  <si>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</si>
  <si>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</si>
  <si>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</si>
  <si>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</si>
  <si>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</si>
  <si>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</si>
  <si>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</si>
  <si>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</si>
  <si>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</si>
  <si>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</si>
  <si>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</si>
  <si>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</si>
  <si>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</si>
  <si>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</si>
  <si>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</si>
  <si>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</si>
  <si>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</si>
  <si>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</si>
  <si>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</si>
  <si>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</si>
  <si>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</si>
  <si>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</si>
  <si>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</si>
  <si>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</si>
  <si>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</si>
  <si>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</si>
  <si>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</si>
  <si>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</si>
  <si>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</si>
  <si>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</si>
  <si>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</si>
  <si>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</si>
  <si>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</si>
  <si>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</si>
  <si>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</si>
  <si>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</si>
  <si>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</si>
  <si>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</si>
  <si>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</si>
  <si>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</si>
  <si>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</si>
  <si>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</si>
  <si>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</si>
  <si>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</si>
  <si>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</si>
  <si>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</si>
  <si>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</si>
  <si>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</si>
  <si>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</si>
  <si>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</si>
  <si>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</si>
  <si>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</si>
  <si>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</si>
  <si>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</si>
  <si>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</si>
  <si>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</si>
  <si>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</si>
  <si>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</si>
  <si>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</si>
  <si>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</si>
  <si>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</si>
  <si>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</si>
  <si>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</si>
  <si>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</si>
  <si>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</si>
  <si>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</si>
  <si>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</si>
  <si>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</si>
  <si>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</si>
  <si>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</si>
  <si>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</si>
  <si>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</si>
  <si>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</si>
  <si>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</si>
  <si>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</si>
  <si>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</si>
  <si>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</si>
  <si>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</si>
  <si>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</si>
  <si>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</si>
  <si>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</si>
  <si>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</si>
  <si>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</si>
  <si>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</si>
  <si>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</si>
  <si>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</si>
  <si>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</si>
  <si>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</si>
  <si>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</si>
  <si>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</si>
  <si>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</si>
  <si>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</si>
  <si>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</si>
  <si>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</si>
  <si>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</si>
  <si>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</si>
  <si>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</si>
  <si>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</si>
  <si>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</si>
  <si>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</si>
  <si>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</si>
  <si>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</si>
  <si>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</si>
  <si>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</si>
  <si>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</si>
  <si>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</si>
  <si>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</si>
  <si>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</si>
  <si>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</si>
  <si>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</si>
  <si>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</si>
  <si>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</si>
  <si>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</si>
  <si>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</si>
  <si>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</si>
  <si>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</si>
  <si>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</si>
  <si>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</si>
  <si>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</si>
  <si>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</si>
  <si>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</si>
  <si>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</si>
  <si>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</si>
  <si>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</si>
  <si>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</si>
  <si>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</si>
  <si>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</si>
  <si>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</si>
  <si>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</si>
  <si>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</si>
  <si>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</si>
  <si>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</si>
  <si>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</si>
  <si>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</si>
  <si>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</si>
  <si>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</si>
  <si>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</si>
  <si>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</si>
  <si>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</si>
  <si>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</si>
  <si>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</si>
  <si>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</si>
  <si>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</si>
  <si>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</si>
  <si>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</si>
  <si>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</si>
  <si>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</si>
  <si>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</si>
  <si>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</si>
  <si>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</si>
  <si>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</si>
  <si>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</si>
  <si>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</si>
  <si>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</si>
  <si>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</si>
  <si>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</si>
  <si>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</si>
  <si>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</si>
  <si>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</si>
  <si>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</si>
  <si>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</si>
  <si>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</si>
  <si>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</si>
  <si>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</si>
  <si>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</si>
  <si>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</si>
  <si>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</si>
  <si>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</si>
  <si>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</si>
  <si>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</si>
  <si>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</si>
  <si>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</si>
  <si>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</si>
  <si>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</si>
  <si>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</si>
  <si>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</si>
  <si>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</si>
  <si>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</si>
  <si>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</si>
  <si>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</si>
  <si>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</si>
  <si>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</si>
  <si>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</si>
  <si>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</si>
  <si>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</si>
  <si>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</si>
  <si>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</si>
  <si>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</si>
  <si>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</si>
  <si>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</si>
  <si>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</si>
  <si>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</si>
  <si>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</si>
  <si>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</si>
  <si>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</si>
  <si>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</si>
  <si>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</si>
  <si>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</si>
  <si>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</si>
  <si>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</si>
  <si>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</si>
  <si>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</si>
  <si>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</si>
  <si>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</si>
  <si>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</si>
  <si>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</si>
  <si>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</si>
  <si>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</si>
  <si>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</si>
  <si>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</si>
  <si>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</si>
  <si>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</si>
  <si>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</si>
  <si>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</si>
  <si>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</si>
  <si>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</si>
  <si>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</si>
  <si>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</si>
  <si>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</si>
  <si>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</si>
  <si>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</si>
  <si>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</si>
  <si>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</si>
  <si>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</si>
  <si>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</si>
  <si>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</si>
  <si>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</si>
  <si>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</si>
  <si>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</si>
  <si>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</si>
  <si>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</si>
  <si>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</si>
  <si>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</si>
  <si>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</si>
  <si>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</si>
  <si>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</si>
  <si>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</si>
  <si>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</si>
  <si>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</si>
  <si>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</si>
  <si>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</si>
  <si>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</si>
  <si>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</si>
  <si>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</si>
  <si>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</si>
  <si>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</si>
  <si>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</si>
  <si>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</si>
  <si>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</si>
  <si>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</si>
  <si>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</si>
  <si>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</si>
  <si>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</si>
  <si>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</si>
  <si>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</si>
  <si>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</si>
  <si>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</si>
  <si>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</si>
  <si>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</si>
  <si>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</si>
  <si>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</si>
  <si>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</si>
  <si>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</si>
  <si>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</si>
  <si>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</si>
  <si>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</si>
  <si>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</si>
  <si>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</si>
  <si>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</si>
  <si>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</si>
  <si>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</si>
  <si>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</si>
  <si>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</si>
  <si>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</si>
  <si>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</si>
  <si>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</si>
  <si>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</si>
  <si>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</si>
  <si>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</si>
  <si>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</si>
  <si>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</si>
  <si>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</si>
  <si>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</si>
  <si>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</si>
  <si>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</si>
  <si>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</si>
  <si>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</si>
  <si>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</si>
  <si>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</si>
  <si>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</si>
  <si>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</si>
  <si>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</si>
  <si>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</si>
  <si>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</si>
  <si>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</si>
  <si>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</si>
  <si>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</si>
  <si>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</si>
  <si>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</si>
  <si>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</si>
  <si>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</si>
  <si>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</si>
  <si>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</si>
  <si>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</si>
  <si>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</si>
  <si>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</si>
  <si>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</si>
  <si>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</si>
  <si>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</si>
  <si>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</si>
  <si>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</si>
  <si>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</si>
  <si>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</si>
  <si>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</si>
  <si>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</si>
  <si>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</si>
  <si>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</si>
  <si>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</si>
  <si>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</si>
  <si>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</si>
  <si>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</si>
  <si>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</si>
  <si>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</si>
  <si>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</si>
  <si>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</si>
  <si>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</si>
  <si>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</si>
  <si>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</si>
  <si>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</si>
  <si>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</si>
  <si>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</si>
  <si>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</si>
  <si>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</si>
  <si>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</si>
  <si>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</si>
  <si>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</si>
  <si>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</si>
  <si>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</si>
  <si>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</si>
  <si>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</si>
  <si>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</si>
  <si>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</si>
  <si>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</si>
  <si>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</si>
  <si>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</si>
  <si>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</si>
  <si>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</si>
  <si>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</si>
  <si>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</si>
  <si>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</si>
  <si>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</si>
  <si>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</si>
  <si>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</si>
  <si>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</si>
  <si>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</si>
  <si>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</si>
  <si>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</si>
  <si>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</si>
  <si>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</si>
  <si>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</si>
  <si>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</si>
  <si>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</si>
  <si>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</si>
  <si>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</si>
  <si>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</si>
  <si>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</si>
  <si>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</si>
  <si>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</si>
  <si>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</si>
  <si>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</si>
  <si>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</si>
  <si>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</si>
  <si>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</si>
  <si>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</si>
  <si>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</si>
  <si>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</si>
  <si>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</si>
  <si>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</si>
  <si>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</si>
  <si>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</si>
  <si>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</si>
  <si>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</si>
  <si>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</si>
  <si>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</si>
  <si>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</si>
  <si>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</si>
  <si>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</si>
  <si>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</si>
  <si>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</si>
  <si>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</si>
  <si>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</si>
  <si>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</si>
  <si>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</si>
  <si>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</si>
  <si>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</si>
  <si>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</si>
  <si>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</si>
  <si>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</si>
  <si>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</si>
  <si>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</si>
  <si>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</si>
  <si>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</si>
  <si>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</si>
  <si>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</si>
  <si>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</si>
  <si>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</si>
  <si>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</si>
  <si>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</si>
  <si>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</si>
  <si>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</si>
  <si>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</si>
  <si>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</si>
  <si>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</si>
  <si>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</si>
  <si>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</si>
  <si>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</si>
  <si>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</si>
  <si>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</si>
  <si>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</si>
  <si>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</si>
  <si>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</si>
  <si>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</si>
  <si>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</si>
  <si>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</si>
  <si>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</si>
  <si>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</si>
  <si>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</si>
  <si>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</si>
  <si>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</si>
  <si>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</si>
  <si>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</si>
  <si>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</si>
  <si>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</si>
  <si>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</si>
  <si>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</si>
  <si>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</si>
  <si>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</si>
  <si>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</si>
  <si>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</si>
  <si>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</si>
  <si>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</si>
  <si>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</si>
  <si>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</si>
  <si>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</si>
  <si>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</si>
  <si>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</si>
  <si>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</si>
  <si>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</si>
  <si>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</si>
  <si>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</si>
  <si>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</si>
  <si>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</si>
  <si>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</si>
  <si>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</si>
  <si>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</si>
  <si>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</si>
  <si>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</si>
  <si>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</si>
  <si>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</si>
  <si>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</si>
  <si>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</si>
  <si>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</si>
  <si>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</si>
  <si>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</si>
  <si>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</si>
  <si>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</si>
  <si>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</si>
  <si>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</si>
  <si>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</si>
  <si>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</si>
  <si>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</si>
  <si>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</si>
  <si>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</si>
  <si>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</si>
  <si>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</si>
  <si>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</si>
  <si>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</si>
  <si>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</si>
  <si>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</si>
  <si>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</si>
  <si>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</si>
  <si>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</si>
  <si>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</si>
  <si>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</si>
  <si>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</si>
  <si>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</si>
  <si>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</si>
  <si>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</si>
  <si>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</si>
  <si>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</si>
  <si>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</si>
  <si>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</si>
  <si>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</si>
  <si>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</si>
  <si>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</si>
  <si>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</si>
  <si>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</si>
  <si>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</si>
  <si>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</si>
  <si>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</si>
  <si>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</si>
  <si>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</si>
  <si>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</si>
  <si>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</si>
  <si>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</si>
  <si>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</si>
  <si>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</si>
  <si>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</si>
  <si>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</si>
  <si>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</si>
  <si>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</si>
  <si>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</si>
  <si>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</si>
  <si>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</si>
  <si>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</si>
  <si>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</si>
  <si>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</si>
  <si>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</si>
  <si>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</si>
  <si>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</si>
  <si>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</si>
  <si>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</si>
  <si>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</si>
  <si>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</si>
  <si>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</si>
  <si>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</si>
  <si>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</si>
  <si>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</si>
  <si>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</si>
  <si>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</si>
  <si>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</si>
  <si>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</si>
  <si>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</si>
  <si>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</si>
  <si>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</si>
  <si>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</si>
  <si>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</si>
  <si>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</si>
  <si>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</si>
  <si>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</si>
  <si>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</si>
  <si>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</si>
  <si>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</si>
  <si>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</si>
  <si>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</si>
  <si>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</si>
  <si>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</si>
  <si>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</si>
  <si>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</si>
  <si>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</si>
  <si>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</si>
  <si>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</si>
  <si>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</si>
  <si>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</si>
  <si>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</si>
  <si>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</si>
  <si>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</si>
  <si>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</si>
  <si>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</si>
  <si>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</si>
  <si>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</si>
  <si>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</si>
  <si>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</si>
  <si>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</si>
  <si>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</si>
  <si>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</si>
  <si>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</si>
  <si>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</si>
  <si>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</si>
  <si>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</si>
  <si>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</si>
  <si>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</si>
  <si>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</si>
  <si>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</si>
  <si>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</si>
  <si>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</si>
  <si>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</si>
  <si>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</si>
  <si>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</si>
  <si>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</si>
  <si>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</si>
  <si>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</si>
  <si>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</si>
  <si>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</si>
  <si>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</si>
  <si>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</si>
  <si>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</si>
  <si>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</si>
  <si>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</si>
  <si>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</si>
  <si>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</si>
  <si>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</si>
  <si>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</si>
  <si>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</si>
  <si>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</si>
  <si>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</si>
  <si>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</si>
  <si>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</si>
  <si>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</si>
  <si>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</si>
  <si>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</si>
  <si>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</si>
  <si>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</si>
  <si>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</si>
  <si>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</si>
  <si>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</si>
  <si>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</si>
  <si>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</si>
  <si>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</si>
  <si>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</si>
  <si>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</si>
  <si>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</si>
  <si>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</si>
  <si>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</si>
  <si>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</si>
  <si>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</si>
  <si>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</si>
  <si>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</si>
  <si>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</si>
  <si>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</si>
  <si>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</si>
  <si>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</si>
  <si>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</si>
  <si>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</si>
  <si>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</si>
  <si>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</si>
  <si>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</si>
  <si>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</si>
  <si>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</si>
  <si>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</si>
  <si>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</si>
  <si>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</si>
  <si>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</si>
  <si>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</si>
  <si>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</si>
  <si>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</si>
  <si>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</si>
  <si>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</si>
  <si>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</si>
  <si>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</si>
  <si>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</si>
  <si>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</si>
  <si>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</si>
  <si>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</si>
  <si>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</si>
  <si>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</si>
  <si>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</si>
  <si>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</si>
  <si>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</si>
  <si>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</si>
  <si>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</si>
  <si>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</si>
  <si>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</si>
  <si>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</si>
  <si>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</si>
  <si>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</si>
  <si>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</si>
  <si>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</si>
  <si>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</si>
  <si>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</si>
  <si>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</si>
  <si>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</si>
  <si>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</si>
  <si>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</si>
  <si>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</si>
  <si>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</si>
  <si>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</si>
  <si>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</si>
  <si>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</si>
  <si>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</si>
  <si>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</si>
  <si>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</si>
  <si>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</si>
  <si>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</si>
  <si>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</si>
  <si>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</si>
  <si>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</si>
  <si>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</si>
  <si>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</si>
  <si>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</si>
  <si>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</si>
  <si>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</si>
  <si>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</si>
  <si>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</si>
  <si>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</si>
  <si>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</si>
  <si>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</si>
  <si>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</si>
  <si>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</si>
  <si>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</si>
  <si>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</si>
  <si>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</si>
  <si>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</si>
  <si>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</si>
  <si>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</si>
  <si>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</si>
  <si>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</si>
  <si>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</si>
  <si>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</si>
  <si>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</si>
  <si>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</si>
  <si>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</si>
  <si>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</si>
  <si>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</si>
  <si>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</si>
  <si>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</si>
  <si>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</si>
  <si>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</si>
  <si>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</si>
  <si>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</si>
  <si>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</si>
  <si>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</si>
  <si>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</si>
  <si>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</si>
  <si>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</si>
  <si>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</si>
  <si>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</si>
  <si>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</si>
  <si>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</si>
  <si>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</si>
  <si>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</si>
  <si>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</si>
  <si>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</si>
  <si>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</si>
  <si>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</si>
  <si>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</si>
  <si>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</si>
  <si>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</si>
  <si>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</si>
  <si>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</si>
  <si>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</si>
  <si>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</si>
  <si>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</si>
  <si>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</si>
  <si>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</si>
  <si>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</si>
  <si>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</si>
  <si>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</si>
  <si>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</si>
  <si>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</si>
  <si>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</si>
  <si>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</si>
  <si>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</si>
  <si>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</si>
  <si>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</si>
  <si>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</si>
  <si>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</si>
  <si>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</si>
  <si>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</si>
  <si>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</si>
  <si>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</si>
  <si>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</si>
  <si>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</si>
  <si>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</si>
  <si>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</si>
  <si>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</si>
  <si>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</si>
  <si>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</si>
  <si>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</si>
  <si>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</si>
  <si>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</si>
  <si>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</si>
  <si>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</si>
  <si>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</si>
  <si>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</si>
  <si>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</si>
  <si>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</si>
  <si>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</si>
  <si>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</si>
  <si>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</si>
  <si>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</si>
  <si>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</si>
  <si>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</si>
  <si>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</si>
  <si>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</si>
  <si>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</si>
  <si>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</si>
  <si>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</si>
  <si>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</si>
  <si>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</si>
  <si>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</si>
  <si>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</si>
  <si>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</si>
  <si>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</si>
  <si>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</si>
  <si>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</si>
  <si>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</si>
  <si>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</si>
  <si>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</si>
  <si>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</si>
  <si>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</si>
  <si>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</si>
  <si>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</si>
  <si>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</si>
  <si>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</si>
  <si>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</si>
  <si>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</si>
  <si>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</si>
  <si>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</si>
  <si>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</si>
  <si>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</si>
  <si>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</si>
  <si>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</si>
  <si>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</si>
  <si>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</si>
  <si>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</si>
  <si>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</si>
  <si>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</si>
  <si>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</si>
  <si>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</si>
  <si>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</si>
  <si>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</si>
  <si>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</si>
  <si>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</si>
  <si>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</si>
  <si>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</si>
  <si>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</si>
  <si>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</si>
  <si>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</si>
  <si>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</si>
  <si>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</si>
  <si>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</si>
  <si>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</si>
  <si>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</si>
  <si>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</si>
  <si>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</si>
  <si>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</si>
  <si>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</si>
  <si>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</si>
  <si>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</si>
  <si>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</si>
  <si>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</si>
  <si>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</si>
  <si>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</si>
  <si>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</si>
  <si>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</si>
  <si>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</si>
  <si>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</si>
  <si>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</si>
  <si>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</si>
  <si>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</si>
  <si>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</si>
  <si>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</si>
  <si>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</si>
  <si>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</si>
  <si>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</si>
  <si>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</si>
  <si>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</si>
  <si>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</si>
  <si>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</si>
  <si>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</si>
  <si>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</si>
  <si>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</si>
  <si>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</si>
  <si>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</si>
  <si>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</si>
  <si>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</si>
  <si>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</si>
  <si>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</si>
  <si>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</si>
  <si>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</si>
  <si>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</si>
  <si>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</si>
  <si>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</si>
  <si>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</si>
  <si>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</si>
  <si>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</si>
  <si>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</si>
  <si>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</si>
  <si>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</si>
  <si>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</si>
  <si>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</si>
  <si>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</si>
  <si>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</si>
  <si>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</si>
  <si>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</si>
  <si>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</si>
  <si>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</si>
  <si>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</si>
  <si>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</si>
  <si>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</si>
  <si>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</si>
  <si>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</si>
  <si>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</si>
  <si>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</si>
  <si>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</si>
  <si>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</si>
  <si>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</si>
  <si>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</si>
  <si>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</si>
  <si>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</si>
  <si>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</si>
  <si>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</si>
  <si>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</si>
  <si>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</si>
  <si>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</si>
  <si>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</si>
  <si>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</si>
  <si>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</si>
  <si>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</si>
  <si>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</si>
  <si>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</si>
  <si>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</si>
  <si>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</si>
  <si>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</si>
  <si>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</si>
  <si>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</si>
  <si>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</si>
  <si>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</si>
  <si>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</si>
  <si>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</si>
  <si>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</si>
  <si>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</si>
  <si>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</si>
  <si>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</si>
  <si>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</si>
  <si>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</si>
  <si>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</si>
  <si>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</si>
  <si>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</si>
  <si>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</si>
  <si>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</si>
  <si>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</si>
  <si>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</si>
  <si>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</si>
  <si>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</si>
  <si>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</si>
  <si>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</si>
  <si>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</si>
  <si>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</si>
  <si>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</si>
  <si>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</si>
  <si>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</si>
  <si>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</si>
  <si>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</si>
  <si>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</si>
  <si>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</si>
  <si>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</si>
  <si>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</si>
  <si>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</si>
  <si>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</si>
  <si>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</si>
  <si>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</si>
  <si>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</si>
  <si>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</si>
  <si>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</si>
  <si>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</si>
  <si>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</si>
  <si>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</si>
  <si>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</si>
  <si>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</si>
  <si>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</si>
  <si>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</si>
  <si>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</si>
  <si>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</si>
  <si>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</si>
  <si>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</si>
  <si>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</si>
  <si>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</si>
  <si>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</si>
  <si>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</si>
  <si>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</si>
  <si>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</si>
  <si>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</si>
  <si>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</si>
  <si>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</si>
  <si>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</si>
  <si>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</si>
  <si>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</si>
  <si>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</si>
  <si>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</si>
  <si>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</si>
  <si>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</si>
  <si>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</si>
  <si>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</si>
  <si>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</si>
  <si>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</si>
  <si>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</si>
  <si>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</si>
  <si>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</si>
  <si>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</si>
  <si>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</si>
  <si>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</si>
  <si>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</si>
  <si>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</si>
  <si>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</si>
  <si>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</si>
  <si>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</si>
  <si>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</si>
  <si>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</si>
  <si>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</si>
  <si>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</si>
  <si>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</si>
  <si>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</si>
  <si>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</si>
  <si>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</si>
  <si>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</si>
  <si>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</si>
  <si>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</si>
  <si>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</si>
  <si>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</si>
  <si>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</si>
  <si>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</si>
  <si>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</si>
  <si>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</si>
  <si>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</si>
  <si>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</si>
  <si>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</si>
  <si>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</si>
  <si>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</si>
  <si>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</si>
  <si>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</si>
  <si>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</si>
  <si>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</si>
  <si>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</si>
  <si>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</si>
  <si>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</si>
  <si>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</si>
  <si>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</si>
  <si>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</si>
  <si>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</si>
  <si>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</si>
  <si>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</si>
  <si>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</si>
  <si>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</si>
  <si>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</si>
  <si>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</si>
  <si>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</si>
  <si>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</si>
  <si>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</si>
  <si>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</si>
  <si>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</si>
  <si>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</si>
  <si>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</si>
  <si>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</si>
  <si>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</si>
  <si>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</si>
  <si>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</si>
  <si>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</si>
  <si>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</si>
  <si>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</si>
  <si>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</si>
  <si>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</si>
  <si>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</si>
  <si>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</si>
  <si>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</si>
  <si>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</si>
  <si>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</si>
  <si>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</si>
  <si>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</si>
  <si>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</si>
  <si>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</si>
  <si>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</si>
  <si>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</si>
  <si>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</si>
  <si>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</si>
  <si>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</si>
  <si>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</si>
  <si>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</si>
  <si>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</si>
  <si>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</si>
  <si>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</si>
  <si>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</si>
  <si>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</si>
  <si>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</si>
  <si>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</si>
  <si>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</si>
  <si>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</si>
  <si>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</si>
  <si>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</si>
  <si>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</si>
  <si>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</si>
  <si>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</si>
  <si>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</si>
  <si>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</si>
  <si>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</si>
  <si>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</si>
  <si>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</si>
  <si>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</si>
  <si>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</si>
  <si>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</si>
  <si>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</si>
  <si>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</si>
  <si>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</si>
  <si>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</si>
  <si>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</si>
  <si>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</si>
  <si>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</si>
  <si>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</si>
  <si>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</si>
  <si>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</si>
  <si>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</si>
  <si>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</si>
  <si>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</si>
  <si>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</si>
  <si>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</si>
  <si>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</si>
  <si>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</si>
  <si>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</si>
  <si>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</si>
  <si>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</si>
  <si>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</si>
  <si>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</si>
  <si>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</si>
  <si>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</si>
  <si>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</si>
  <si>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</si>
  <si>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</si>
  <si>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</si>
  <si>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</si>
  <si>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</si>
  <si>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</si>
  <si>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</si>
  <si>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</si>
  <si>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</si>
  <si>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</si>
  <si>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</si>
  <si>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</si>
  <si>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</si>
  <si>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</si>
  <si>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</si>
  <si>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</si>
  <si>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</si>
  <si>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</si>
  <si>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</si>
  <si>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</si>
  <si>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</si>
  <si>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</si>
  <si>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</si>
  <si>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</si>
  <si>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</si>
  <si>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</si>
  <si>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</si>
  <si>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</si>
  <si>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</si>
  <si>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</si>
  <si>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</si>
  <si>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</si>
  <si>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</si>
  <si>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</si>
  <si>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</si>
  <si>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</si>
  <si>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</si>
  <si>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</si>
  <si>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</si>
  <si>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</si>
  <si>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</si>
  <si>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</si>
  <si>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</si>
  <si>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</si>
  <si>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</si>
  <si>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</si>
  <si>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</si>
  <si>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</si>
  <si>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</si>
  <si>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</si>
  <si>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</si>
  <si>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</si>
  <si>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</si>
  <si>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</si>
  <si>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</si>
  <si>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</si>
  <si>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</si>
  <si>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</si>
  <si>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</si>
  <si>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</si>
  <si>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</si>
  <si>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</si>
  <si>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</si>
  <si>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</si>
  <si>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</si>
  <si>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</si>
  <si>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</si>
  <si>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</si>
  <si>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</si>
  <si>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</si>
  <si>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</si>
  <si>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</si>
  <si>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</si>
  <si>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</si>
  <si>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</si>
  <si>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</si>
  <si>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</si>
  <si>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</si>
  <si>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</si>
  <si>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</si>
  <si>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</si>
  <si>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</si>
  <si>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</si>
  <si>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</si>
  <si>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</si>
  <si>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</si>
  <si>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</si>
  <si>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</si>
  <si>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</si>
  <si>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</si>
  <si>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</si>
  <si>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</si>
  <si>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</si>
  <si>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</si>
  <si>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</si>
  <si>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</si>
  <si>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</si>
  <si>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</si>
  <si>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</si>
  <si>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</si>
  <si>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</si>
  <si>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</si>
  <si>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</si>
  <si>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</si>
  <si>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</si>
  <si>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</si>
  <si>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</si>
  <si>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</si>
  <si>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</si>
  <si>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</si>
  <si>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</si>
  <si>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</si>
  <si>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</si>
  <si>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</si>
  <si>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</si>
  <si>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</si>
  <si>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</si>
  <si>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</si>
  <si>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</si>
  <si>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</si>
  <si>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</si>
  <si>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</si>
  <si>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</si>
  <si>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</si>
  <si>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</si>
  <si>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</si>
  <si>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</si>
  <si>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</si>
  <si>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</si>
  <si>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</si>
  <si>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</si>
  <si>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</si>
  <si>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</si>
  <si>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</si>
  <si>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</si>
  <si>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</si>
  <si>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</si>
  <si>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</si>
  <si>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</si>
  <si>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</si>
  <si>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</si>
  <si>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</si>
  <si>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</si>
  <si>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</si>
  <si>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</si>
  <si>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</si>
  <si>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</si>
  <si>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</si>
  <si>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</si>
  <si>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</si>
  <si>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</si>
  <si>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</si>
  <si>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</si>
  <si>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</si>
  <si>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</si>
  <si>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</si>
  <si>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</si>
  <si>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</si>
  <si>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</si>
  <si>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</si>
  <si>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</si>
  <si>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</si>
  <si>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</si>
  <si>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</si>
  <si>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</si>
  <si>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</si>
  <si>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</si>
  <si>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</si>
  <si>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</si>
  <si>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</si>
  <si>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</si>
  <si>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</si>
  <si>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</si>
  <si>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</si>
  <si>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</si>
  <si>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</si>
  <si>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</si>
  <si>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</si>
  <si>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</si>
  <si>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</si>
  <si>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</si>
  <si>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</si>
  <si>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</si>
  <si>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</si>
  <si>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</si>
  <si>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</si>
  <si>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</si>
  <si>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</si>
  <si>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</si>
  <si>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</si>
  <si>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</si>
  <si>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</si>
  <si>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</si>
  <si>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</si>
  <si>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</si>
  <si>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</si>
  <si>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</si>
  <si>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</si>
  <si>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</si>
  <si>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</si>
  <si>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</si>
  <si>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</si>
  <si>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</si>
  <si>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</si>
  <si>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</si>
  <si>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</si>
  <si>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</si>
  <si>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</si>
  <si>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</si>
  <si>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</si>
  <si>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</si>
  <si>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</si>
  <si>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</si>
  <si>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</si>
  <si>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</si>
  <si>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</si>
  <si>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</si>
  <si>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</si>
  <si>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</si>
  <si>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</si>
  <si>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</si>
  <si>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</si>
  <si>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</si>
  <si>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</si>
  <si>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</si>
  <si>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</si>
  <si>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</si>
  <si>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</si>
  <si>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</si>
  <si>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</si>
  <si>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</si>
  <si>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</si>
  <si>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</si>
  <si>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</si>
  <si>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</si>
  <si>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</si>
  <si>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</si>
  <si>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</si>
  <si>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</si>
  <si>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</si>
  <si>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</si>
  <si>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</si>
  <si>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</si>
  <si>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</si>
  <si>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</si>
  <si>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</si>
  <si>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</si>
  <si>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</si>
  <si>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</si>
  <si>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</si>
  <si>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</si>
  <si>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</si>
  <si>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</si>
  <si>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</si>
  <si>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</si>
  <si>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</si>
  <si>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</si>
  <si>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</si>
  <si>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</si>
  <si>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</si>
  <si>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</si>
  <si>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</si>
  <si>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</si>
  <si>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</si>
  <si>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</si>
  <si>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</si>
  <si>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</si>
  <si>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</si>
  <si>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</si>
  <si>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</si>
  <si>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</si>
  <si>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</si>
  <si>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</si>
  <si>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</si>
  <si>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</si>
  <si>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</si>
  <si>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</si>
  <si>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</si>
  <si>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</si>
  <si>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</si>
  <si>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</si>
  <si>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</si>
  <si>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</si>
  <si>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</si>
  <si>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</si>
  <si>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</si>
  <si>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</si>
  <si>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</si>
  <si>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</si>
  <si>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</si>
  <si>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</si>
  <si>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</si>
  <si>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</si>
  <si>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</si>
  <si>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</si>
  <si>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</si>
  <si>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</si>
  <si>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</si>
  <si>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</si>
  <si>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</si>
  <si>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</si>
  <si>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</si>
  <si>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</si>
  <si>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</si>
  <si>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</si>
  <si>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</si>
  <si>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</si>
  <si>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</si>
  <si>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</si>
  <si>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</si>
  <si>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</si>
  <si>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</si>
  <si>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</si>
  <si>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</si>
  <si>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</si>
  <si>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</si>
  <si>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</si>
  <si>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</si>
  <si>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</si>
  <si>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</si>
  <si>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</si>
  <si>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</si>
  <si>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</si>
  <si>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</si>
  <si>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</si>
  <si>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</si>
  <si>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</si>
  <si>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</si>
  <si>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</si>
  <si>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</si>
  <si>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</si>
  <si>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</si>
  <si>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</si>
  <si>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</si>
  <si>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</si>
  <si>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</si>
  <si>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</si>
  <si>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</si>
  <si>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</si>
  <si>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</si>
  <si>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</si>
  <si>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</si>
  <si>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</si>
  <si>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</si>
  <si>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</si>
  <si>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</si>
  <si>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</si>
  <si>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</si>
  <si>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</si>
  <si>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</si>
  <si>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</si>
  <si>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</si>
  <si>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</si>
  <si>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</si>
  <si>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</si>
  <si>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</si>
  <si>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</si>
  <si>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</si>
  <si>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</si>
  <si>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</si>
  <si>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</si>
  <si>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</si>
  <si>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</si>
  <si>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</si>
  <si>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</si>
  <si>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</si>
  <si>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</si>
  <si>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</si>
  <si>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</si>
  <si>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</si>
  <si>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</si>
  <si>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</si>
  <si>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</si>
  <si>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</si>
  <si>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</si>
  <si>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</si>
  <si>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</si>
  <si>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</si>
  <si>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</si>
  <si>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</si>
  <si>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</si>
  <si>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</si>
  <si>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</si>
  <si>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</si>
  <si>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</si>
  <si>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</si>
  <si>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</si>
  <si>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</si>
  <si>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</si>
  <si>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</si>
  <si>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</si>
  <si>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</si>
  <si>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</si>
  <si>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</si>
  <si>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</si>
  <si>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</si>
  <si>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</si>
  <si>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</si>
  <si>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</si>
  <si>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</si>
  <si>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</si>
  <si>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</si>
  <si>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</si>
  <si>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</si>
  <si>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</si>
  <si>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</si>
  <si>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</si>
  <si>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</si>
  <si>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</si>
  <si>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</si>
  <si>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</si>
  <si>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</si>
  <si>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</si>
  <si>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</si>
  <si>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</si>
  <si>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</si>
  <si>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</si>
  <si>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</si>
  <si>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</si>
  <si>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</si>
  <si>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</si>
  <si>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</si>
  <si>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</si>
  <si>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</si>
  <si>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</si>
  <si>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</si>
  <si>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</si>
  <si>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</si>
  <si>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</si>
  <si>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</si>
  <si>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</si>
  <si>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</si>
  <si>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</si>
  <si>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</si>
  <si>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</si>
  <si>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</si>
  <si>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</si>
  <si>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</si>
  <si>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</si>
  <si>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</si>
  <si>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</si>
  <si>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</si>
  <si>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</si>
  <si>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</si>
  <si>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</si>
  <si>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</si>
  <si>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</si>
  <si>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</si>
  <si>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</si>
  <si>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</si>
  <si>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</si>
  <si>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</si>
  <si>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</si>
  <si>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</si>
  <si>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</si>
  <si>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</si>
  <si>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</si>
  <si>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</si>
  <si>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</si>
  <si>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</si>
  <si>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</si>
  <si>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</si>
  <si>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</si>
  <si>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</si>
  <si>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</si>
  <si>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</si>
  <si>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</si>
  <si>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</si>
  <si>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</si>
  <si>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</si>
  <si>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</si>
  <si>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</si>
  <si>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</si>
  <si>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</si>
  <si>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</si>
  <si>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</si>
  <si>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</si>
  <si>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</si>
  <si>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</si>
  <si>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</si>
  <si>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</si>
  <si>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</si>
  <si>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</si>
  <si>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</si>
  <si>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</si>
  <si>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</si>
  <si>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</si>
  <si>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</si>
  <si>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</si>
  <si>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</si>
  <si>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</si>
  <si>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</si>
  <si>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</si>
  <si>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</si>
  <si>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</si>
  <si>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</si>
  <si>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</si>
  <si>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</si>
  <si>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</si>
  <si>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</si>
  <si>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</si>
  <si>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</si>
  <si>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</si>
  <si>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</si>
  <si>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</si>
  <si>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</si>
  <si>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</si>
  <si>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</si>
  <si>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</si>
  <si>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</si>
  <si>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</si>
  <si>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</si>
  <si>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</si>
  <si>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</si>
  <si>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</si>
  <si>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</si>
  <si>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</si>
  <si>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</si>
  <si>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</si>
  <si>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</si>
  <si>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</si>
  <si>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</si>
  <si>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</si>
  <si>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</si>
  <si>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</si>
  <si>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</si>
  <si>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</si>
  <si>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</si>
  <si>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</si>
  <si>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</si>
  <si>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</si>
  <si>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</si>
  <si>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</si>
  <si>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</si>
  <si>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</si>
  <si>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</si>
  <si>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</si>
  <si>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</si>
  <si>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</si>
  <si>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</si>
  <si>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</si>
  <si>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</si>
  <si>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</si>
  <si>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</si>
  <si>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</si>
  <si>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</si>
  <si>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</si>
  <si>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</si>
  <si>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</si>
  <si>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</si>
  <si>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</si>
  <si>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</si>
  <si>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</si>
  <si>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</si>
  <si>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</si>
  <si>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</si>
  <si>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</si>
  <si>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</si>
  <si>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</si>
  <si>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</si>
  <si>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</si>
  <si>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</si>
  <si>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</si>
  <si>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</si>
  <si>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</si>
  <si>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</si>
  <si>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</si>
  <si>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</si>
  <si>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</si>
  <si>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</si>
  <si>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</si>
  <si>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</si>
  <si>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</si>
  <si>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</si>
  <si>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</si>
  <si>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</si>
  <si>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</si>
  <si>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</si>
  <si>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</si>
  <si>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</si>
  <si>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</si>
  <si>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</si>
  <si>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</si>
  <si>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</si>
  <si>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</si>
  <si>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</si>
  <si>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</si>
  <si>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</si>
  <si>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</si>
  <si>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</si>
  <si>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</si>
  <si>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</si>
  <si>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</si>
  <si>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</si>
  <si>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</si>
  <si>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</si>
  <si>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</si>
  <si>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</si>
  <si>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</si>
  <si>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</si>
  <si>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</si>
  <si>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</si>
  <si>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</si>
  <si>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</si>
  <si>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</si>
  <si>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</si>
  <si>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</si>
  <si>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</si>
  <si>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</si>
  <si>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</si>
  <si>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</si>
  <si>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</si>
  <si>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</si>
  <si>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</si>
  <si>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</si>
  <si>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</si>
  <si>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</si>
  <si>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</si>
  <si>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</si>
  <si>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</si>
  <si>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</si>
  <si>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</si>
  <si>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</si>
  <si>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</si>
  <si>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</si>
  <si>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</si>
  <si>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</si>
  <si>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</si>
  <si>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</si>
  <si>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</si>
  <si>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</si>
  <si>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</si>
  <si>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</si>
  <si>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</si>
  <si>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</si>
  <si>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</si>
  <si>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</si>
  <si>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</si>
  <si>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</si>
  <si>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</si>
  <si>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</si>
  <si>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</si>
  <si>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</si>
  <si>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</si>
  <si>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</si>
  <si>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</si>
  <si>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</si>
  <si>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</si>
  <si>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</si>
  <si>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</si>
  <si>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</si>
  <si>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</si>
  <si>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</si>
  <si>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</si>
  <si>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</si>
  <si>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</si>
  <si>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</si>
  <si>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</si>
  <si>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</si>
  <si>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</si>
  <si>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</si>
  <si>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</si>
  <si>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</si>
  <si>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</si>
  <si>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</si>
  <si>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</si>
  <si>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</si>
  <si>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</si>
  <si>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</si>
  <si>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</si>
  <si>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</si>
  <si>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</si>
  <si>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</si>
  <si>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</si>
  <si>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</si>
  <si>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</si>
  <si>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</si>
  <si>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</si>
  <si>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</si>
  <si>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</si>
  <si>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</si>
  <si>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</si>
  <si>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</si>
  <si>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</si>
  <si>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</si>
  <si>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</si>
  <si>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</si>
  <si>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</si>
  <si>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</si>
  <si>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</si>
  <si>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</si>
  <si>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</si>
  <si>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</si>
  <si>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</si>
  <si>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</si>
  <si>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</si>
  <si>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</si>
  <si>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</si>
  <si>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</si>
  <si>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</si>
  <si>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</si>
  <si>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</si>
  <si>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</si>
  <si>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</si>
  <si>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</si>
  <si>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</si>
  <si>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</si>
  <si>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</si>
  <si>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</si>
  <si>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</si>
  <si>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</si>
  <si>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</si>
  <si>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</si>
  <si>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</si>
  <si>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</si>
  <si>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</si>
  <si>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</si>
  <si>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</si>
  <si>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</si>
  <si>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</si>
  <si>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</si>
  <si>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</si>
  <si>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</si>
  <si>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</si>
  <si>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</si>
  <si>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</si>
  <si>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</si>
  <si>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</si>
  <si>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</si>
  <si>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</si>
  <si>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</si>
  <si>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</si>
  <si>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</si>
  <si>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</si>
  <si>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</si>
  <si>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</si>
  <si>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</si>
  <si>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</si>
  <si>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</si>
  <si>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</si>
  <si>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</si>
  <si>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</si>
  <si>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</si>
  <si>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</si>
  <si>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</si>
  <si>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</si>
  <si>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</si>
  <si>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</si>
  <si>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</si>
  <si>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</si>
  <si>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</si>
  <si>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</si>
  <si>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</si>
  <si>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</si>
  <si>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</si>
  <si>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</si>
  <si>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</si>
  <si>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</si>
  <si>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</si>
  <si>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</si>
  <si>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</si>
  <si>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</si>
  <si>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</si>
  <si>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</si>
  <si>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</si>
  <si>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</si>
  <si>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</si>
  <si>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</si>
  <si>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</si>
  <si>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</si>
  <si>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</si>
  <si>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</si>
  <si>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</si>
  <si>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</si>
  <si>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</si>
  <si>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</si>
  <si>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</si>
  <si>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</si>
  <si>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</si>
  <si>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</si>
  <si>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</si>
  <si>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</si>
  <si>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</si>
  <si>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</si>
  <si>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</si>
  <si>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</si>
  <si>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</si>
  <si>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</si>
  <si>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</si>
  <si>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</si>
  <si>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</si>
  <si>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</si>
  <si>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</si>
  <si>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</si>
  <si>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</si>
  <si>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</si>
  <si>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</si>
  <si>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</si>
  <si>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</si>
  <si>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</si>
  <si>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</si>
  <si>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</si>
  <si>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</si>
  <si>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</si>
  <si>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</si>
  <si>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</si>
  <si>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</si>
  <si>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</si>
  <si>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</si>
  <si>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</si>
  <si>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</si>
  <si>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</si>
  <si>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</si>
  <si>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</si>
  <si>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</si>
  <si>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</si>
  <si>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</si>
  <si>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</si>
  <si>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</si>
  <si>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</si>
  <si>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</si>
  <si>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</si>
  <si>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</si>
  <si>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</si>
  <si>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</si>
  <si>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</si>
  <si>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</si>
  <si>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</si>
  <si>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</si>
  <si>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</si>
  <si>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</si>
  <si>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</si>
  <si>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</si>
  <si>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</si>
  <si>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</si>
  <si>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</si>
  <si>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</si>
  <si>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</si>
  <si>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</si>
  <si>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</si>
  <si>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</si>
  <si>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</si>
  <si>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</si>
  <si>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</si>
  <si>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</si>
  <si>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</si>
  <si>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</si>
  <si>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</si>
  <si>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</si>
  <si>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</si>
  <si>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</si>
  <si>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</si>
  <si>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</si>
  <si>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</si>
  <si>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</si>
  <si>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</si>
  <si>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</si>
  <si>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</si>
  <si>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</si>
  <si>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</si>
  <si>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</si>
  <si>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</si>
  <si>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</si>
  <si>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</si>
  <si>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</si>
  <si>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</si>
  <si>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</si>
  <si>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</si>
  <si>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</si>
  <si>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</si>
  <si>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</si>
  <si>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</si>
  <si>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</si>
  <si>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</si>
  <si>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</si>
  <si>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</si>
  <si>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</si>
  <si>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</si>
  <si>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</si>
  <si>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</si>
  <si>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</si>
  <si>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</si>
  <si>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</si>
  <si>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</si>
  <si>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</si>
  <si>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</si>
  <si>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</si>
  <si>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</si>
  <si>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</si>
  <si>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</si>
  <si>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</si>
  <si>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</si>
  <si>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</si>
  <si>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</si>
  <si>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</si>
  <si>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</si>
  <si>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</si>
  <si>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</si>
  <si>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</si>
  <si>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</si>
  <si>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</si>
  <si>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</si>
  <si>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</si>
  <si>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</si>
  <si>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</si>
  <si>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</si>
  <si>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</si>
  <si>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</si>
  <si>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</si>
  <si>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</si>
  <si>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</si>
  <si>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</si>
  <si>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</si>
  <si>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</si>
  <si>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</si>
  <si>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</si>
  <si>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</si>
  <si>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</si>
  <si>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</si>
  <si>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</si>
  <si>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</si>
  <si>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</si>
  <si>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</si>
  <si>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</si>
  <si>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</si>
  <si>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</si>
  <si>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</si>
  <si>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</si>
  <si>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</si>
  <si>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</si>
  <si>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</si>
  <si>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</si>
  <si>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</si>
  <si>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</si>
  <si>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</si>
  <si>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</si>
  <si>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</si>
  <si>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</si>
  <si>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</si>
  <si>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</si>
  <si>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</si>
  <si>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</si>
  <si>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</si>
  <si>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</si>
  <si>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</si>
  <si>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</si>
  <si>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</si>
  <si>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</si>
  <si>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</si>
  <si>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</si>
  <si>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</si>
  <si>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</si>
  <si>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</si>
  <si>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</si>
  <si>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</si>
  <si>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</si>
  <si>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</si>
  <si>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</si>
  <si>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</si>
  <si>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</si>
  <si>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</si>
  <si>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</si>
  <si>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</si>
  <si>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</si>
  <si>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</si>
  <si>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</si>
  <si>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</si>
  <si>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</si>
  <si>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</si>
  <si>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</si>
  <si>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</si>
  <si>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</si>
  <si>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</si>
  <si>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</si>
  <si>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</si>
  <si>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</si>
  <si>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</si>
  <si>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</si>
  <si>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</si>
  <si>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</si>
  <si>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</si>
  <si>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</si>
  <si>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</si>
  <si>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</si>
  <si>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</si>
  <si>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</si>
  <si>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</si>
  <si>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</si>
  <si>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</si>
  <si>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</si>
  <si>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</si>
  <si>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</si>
  <si>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</si>
  <si>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</si>
  <si>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</si>
  <si>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</si>
  <si>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</si>
  <si>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</si>
  <si>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</si>
  <si>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</si>
  <si>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</si>
  <si>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</si>
  <si>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</si>
  <si>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</si>
  <si>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</si>
  <si>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</si>
  <si>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</si>
  <si>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</si>
  <si>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</si>
  <si>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</si>
  <si>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</si>
  <si>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</si>
  <si>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</si>
  <si>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</si>
  <si>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</si>
  <si>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</si>
  <si>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</si>
  <si>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</si>
  <si>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</si>
  <si>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</si>
  <si>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</si>
  <si>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</si>
  <si>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</si>
  <si>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</si>
  <si>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</si>
  <si>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</si>
  <si>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</si>
  <si>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</si>
  <si>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</si>
  <si>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</si>
  <si>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</si>
  <si>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</si>
  <si>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</si>
  <si>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</si>
  <si>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</si>
  <si>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</si>
  <si>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</si>
  <si>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</si>
  <si>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</si>
  <si>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</si>
  <si>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</si>
  <si>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</si>
  <si>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</si>
  <si>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</si>
  <si>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</si>
  <si>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</si>
  <si>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</si>
  <si>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</si>
  <si>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</si>
  <si>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</si>
  <si>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</si>
  <si>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</si>
  <si>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</si>
  <si>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</si>
  <si>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</si>
  <si>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</si>
  <si>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</si>
  <si>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</si>
  <si>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</si>
  <si>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</si>
  <si>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</si>
  <si>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</si>
  <si>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</si>
  <si>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</si>
  <si>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</si>
  <si>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</si>
  <si>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</si>
  <si>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</si>
  <si>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</si>
  <si>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</si>
  <si>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</si>
  <si>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</si>
  <si>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</si>
  <si>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</si>
  <si>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</si>
  <si>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</si>
  <si>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</si>
  <si>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</si>
  <si>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</si>
  <si>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</si>
  <si>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</si>
  <si>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</si>
  <si>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</si>
  <si>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</si>
  <si>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</si>
  <si>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</si>
  <si>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</si>
  <si>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</si>
  <si>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</si>
  <si>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</si>
  <si>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</si>
  <si>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</si>
  <si>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</si>
  <si>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</si>
  <si>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</si>
  <si>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</si>
  <si>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</si>
  <si>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</si>
  <si>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</si>
  <si>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</si>
  <si>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</si>
  <si>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</si>
  <si>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</si>
  <si>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</si>
  <si>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</si>
  <si>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</si>
  <si>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</si>
  <si>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</si>
  <si>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</si>
  <si>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</si>
  <si>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</si>
  <si>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</si>
  <si>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</si>
  <si>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</si>
  <si>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</si>
  <si>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</si>
  <si>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</si>
  <si>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</si>
  <si>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</si>
  <si>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</si>
  <si>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</si>
  <si>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</si>
  <si>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</si>
  <si>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</si>
  <si>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</si>
  <si>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</si>
  <si>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</si>
  <si>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</si>
  <si>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</si>
  <si>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</si>
  <si>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</si>
  <si>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</si>
  <si>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</si>
  <si>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</si>
  <si>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</si>
  <si>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</si>
  <si>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</si>
  <si>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</si>
  <si>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</si>
  <si>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</si>
  <si>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</si>
  <si>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</si>
  <si>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</si>
  <si>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</si>
  <si>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</si>
  <si>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</si>
  <si>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</si>
  <si>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</si>
  <si>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</si>
  <si>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</si>
  <si>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</si>
  <si>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</si>
  <si>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</si>
  <si>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</si>
  <si>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</si>
  <si>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</si>
  <si>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</si>
  <si>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</si>
  <si>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</si>
  <si>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</si>
  <si>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</si>
  <si>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</si>
  <si>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</si>
  <si>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</si>
  <si>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</si>
  <si>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</si>
  <si>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</si>
  <si>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</si>
  <si>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</si>
  <si>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</si>
  <si>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</si>
  <si>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</si>
  <si>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</si>
  <si>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</si>
  <si>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</si>
  <si>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</si>
  <si>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</si>
  <si>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</si>
  <si>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</si>
  <si>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</si>
  <si>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</si>
  <si>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</si>
  <si>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</si>
  <si>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</si>
  <si>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</si>
  <si>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</si>
  <si>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</si>
  <si>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</si>
  <si>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</si>
  <si>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</si>
  <si>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</si>
  <si>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</si>
  <si>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</si>
  <si>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</si>
  <si>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</si>
  <si>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</si>
  <si>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</si>
  <si>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</si>
  <si>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</si>
  <si>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</si>
  <si>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</si>
  <si>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</si>
  <si>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</si>
  <si>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</si>
  <si>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</si>
  <si>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</si>
  <si>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</si>
  <si>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</si>
  <si>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</si>
  <si>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</si>
  <si>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</si>
  <si>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</si>
  <si>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</si>
  <si>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</si>
  <si>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</si>
  <si>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</si>
  <si>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</si>
  <si>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</si>
  <si>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</si>
  <si>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</si>
  <si>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</si>
  <si>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</si>
  <si>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</si>
  <si>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</si>
  <si>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</si>
  <si>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</si>
  <si>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</si>
  <si>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</si>
  <si>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</si>
  <si>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</si>
  <si>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</si>
  <si>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</si>
  <si>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</si>
  <si>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</si>
  <si>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</si>
  <si>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</si>
  <si>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</si>
  <si>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</si>
  <si>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</si>
  <si>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</si>
  <si>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</si>
  <si>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</si>
  <si>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</si>
  <si>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</si>
  <si>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</si>
  <si>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</si>
  <si>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</si>
  <si>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</si>
  <si>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</si>
  <si>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</si>
  <si>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</si>
  <si>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</si>
  <si>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</si>
  <si>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</si>
  <si>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</si>
  <si>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</si>
  <si>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</si>
  <si>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</si>
  <si>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</si>
  <si>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</si>
  <si>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</si>
  <si>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</si>
  <si>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</si>
  <si>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</si>
  <si>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</si>
  <si>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</si>
  <si>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</si>
  <si>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</si>
  <si>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</si>
  <si>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</si>
  <si>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</si>
  <si>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</si>
  <si>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</si>
  <si>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</si>
  <si>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</si>
  <si>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</si>
  <si>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</si>
  <si>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</si>
  <si>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</si>
  <si>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</si>
  <si>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</si>
  <si>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</si>
  <si>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</si>
  <si>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</si>
  <si>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</si>
  <si>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</si>
  <si>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</si>
  <si>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</si>
  <si>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</si>
  <si>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</si>
  <si>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</si>
  <si>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</si>
  <si>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</si>
  <si>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</si>
  <si>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</si>
  <si>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</si>
  <si>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</si>
  <si>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</si>
  <si>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</si>
  <si>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</si>
  <si>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</si>
  <si>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</si>
  <si>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</si>
  <si>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</si>
  <si>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</si>
  <si>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</si>
  <si>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</si>
  <si>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</si>
  <si>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</si>
  <si>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</si>
  <si>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</si>
  <si>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</si>
  <si>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</si>
  <si>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</si>
  <si>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</si>
  <si>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</si>
  <si>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</si>
  <si>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</si>
  <si>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</si>
  <si>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</si>
  <si>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</si>
  <si>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</si>
  <si>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</si>
  <si>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</si>
  <si>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</si>
  <si>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</si>
  <si>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</si>
  <si>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</si>
  <si>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</si>
  <si>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</si>
  <si>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</si>
  <si>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</si>
  <si>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</si>
  <si>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</si>
  <si>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</si>
  <si>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</si>
  <si>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</si>
  <si>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</si>
  <si>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</si>
  <si>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</si>
  <si>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</si>
  <si>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</si>
  <si>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</si>
  <si>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</si>
  <si>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</si>
  <si>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</si>
  <si>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</si>
  <si>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</si>
  <si>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</si>
  <si>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</si>
  <si>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</si>
  <si>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</si>
  <si>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</si>
  <si>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</si>
  <si>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</si>
  <si>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</si>
  <si>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</si>
  <si>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</si>
  <si>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</si>
  <si>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</si>
  <si>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</si>
  <si>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</si>
  <si>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</si>
  <si>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</si>
  <si>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</si>
  <si>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</si>
  <si>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</si>
  <si>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</si>
  <si>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</si>
  <si>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</si>
  <si>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</si>
  <si>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</si>
  <si>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</si>
  <si>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</si>
  <si>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</si>
  <si>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</si>
  <si>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</si>
  <si>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</si>
  <si>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</si>
  <si>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</si>
  <si>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</si>
  <si>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</si>
  <si>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</si>
  <si>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</si>
  <si>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</si>
  <si>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</si>
  <si>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</si>
  <si>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</si>
  <si>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</si>
  <si>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</si>
  <si>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</si>
  <si>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</si>
  <si>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</si>
  <si>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</si>
  <si>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</si>
  <si>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</si>
  <si>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</si>
  <si>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</si>
  <si>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</si>
  <si>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</si>
  <si>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</si>
  <si>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</si>
  <si>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</si>
  <si>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</si>
  <si>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</si>
  <si>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</si>
  <si>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</si>
  <si>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</si>
  <si>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</si>
  <si>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</si>
  <si>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</si>
  <si>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</si>
  <si>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</si>
  <si>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</si>
  <si>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</si>
  <si>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</si>
  <si>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</si>
  <si>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</si>
  <si>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</si>
  <si>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</si>
  <si>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</si>
  <si>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</si>
  <si>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</si>
  <si>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</si>
  <si>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</si>
  <si>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</si>
  <si>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</si>
  <si>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</si>
  <si>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</si>
  <si>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</si>
  <si>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</si>
  <si>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</si>
  <si>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</si>
  <si>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</si>
  <si>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</si>
  <si>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</si>
  <si>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</si>
  <si>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</si>
  <si>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</si>
  <si>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</si>
  <si>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</si>
  <si>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</si>
  <si>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</si>
  <si>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</si>
  <si>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</si>
  <si>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</si>
  <si>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</si>
  <si>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</si>
  <si>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</si>
  <si>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</si>
  <si>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</si>
  <si>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</si>
  <si>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</si>
  <si>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</si>
  <si>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</si>
  <si>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</si>
  <si>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</si>
  <si>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</si>
  <si>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</si>
  <si>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</si>
  <si>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</si>
  <si>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</si>
  <si>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</si>
  <si>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</si>
  <si>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</si>
  <si>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</si>
  <si>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</si>
  <si>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</si>
  <si>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</si>
  <si>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</si>
  <si>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</si>
  <si>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</si>
  <si>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</si>
  <si>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</si>
  <si>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</si>
  <si>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</si>
  <si>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</si>
  <si>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</si>
  <si>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</si>
  <si>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</si>
  <si>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</si>
  <si>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</si>
  <si>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</si>
  <si>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</si>
  <si>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</si>
  <si>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</si>
  <si>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</si>
  <si>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</si>
  <si>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</si>
  <si>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</si>
  <si>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</si>
  <si>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</si>
  <si>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</si>
  <si>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</si>
  <si>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</si>
  <si>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</si>
  <si>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</si>
  <si>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</si>
  <si>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</si>
  <si>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</si>
  <si>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</si>
  <si>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</si>
  <si>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</si>
  <si>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</si>
  <si>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</si>
  <si>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</si>
  <si>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</si>
  <si>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</si>
  <si>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</si>
  <si>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</si>
  <si>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</si>
  <si>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</si>
  <si>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</si>
  <si>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</si>
  <si>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</si>
  <si>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</si>
  <si>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</si>
  <si>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</si>
  <si>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</si>
  <si>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</si>
  <si>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</si>
  <si>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</si>
  <si>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</si>
  <si>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</si>
  <si>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</si>
  <si>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</si>
  <si>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</si>
  <si>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</si>
  <si>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</si>
  <si>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</si>
  <si>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</si>
  <si>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</si>
  <si>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</si>
  <si>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</si>
  <si>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</si>
  <si>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</si>
  <si>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</si>
  <si>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</si>
  <si>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</si>
  <si>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</si>
  <si>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</si>
  <si>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</si>
  <si>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</si>
  <si>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</si>
  <si>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</si>
  <si>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</si>
  <si>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</si>
  <si>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</si>
  <si>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</si>
  <si>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</si>
  <si>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</si>
  <si>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</si>
  <si>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</si>
  <si>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</si>
  <si>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</si>
  <si>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</si>
  <si>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</si>
  <si>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</si>
  <si>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</si>
  <si>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</si>
  <si>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</si>
  <si>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</si>
  <si>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</si>
  <si>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</si>
  <si>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</si>
  <si>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</si>
  <si>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</si>
  <si>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</si>
  <si>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</si>
  <si>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</si>
  <si>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</si>
  <si>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</si>
  <si>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</si>
  <si>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</si>
  <si>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</si>
  <si>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</si>
  <si>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</si>
  <si>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</si>
  <si>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</si>
  <si>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</si>
  <si>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</si>
  <si>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</si>
  <si>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</si>
  <si>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</si>
  <si>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</si>
  <si>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</si>
  <si>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</si>
  <si>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</si>
  <si>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</si>
  <si>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</si>
  <si>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</si>
  <si>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</si>
  <si>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</si>
  <si>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</si>
  <si>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</si>
  <si>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</si>
  <si>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</si>
  <si>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</si>
  <si>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</si>
  <si>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</si>
  <si>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</si>
  <si>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</si>
  <si>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</si>
  <si>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</si>
  <si>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</si>
  <si>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</si>
  <si>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</si>
  <si>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</si>
  <si>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</si>
  <si>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</si>
  <si>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</si>
  <si>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</si>
  <si>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</si>
  <si>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</si>
  <si>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</si>
  <si>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</si>
  <si>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</si>
  <si>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</si>
  <si>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</si>
  <si>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</si>
  <si>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</si>
  <si>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</si>
  <si>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</si>
  <si>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</si>
  <si>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</si>
  <si>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</si>
  <si>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</si>
  <si>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</si>
  <si>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</si>
  <si>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</si>
  <si>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</si>
  <si>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</si>
  <si>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</si>
  <si>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</si>
  <si>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</si>
  <si>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</si>
  <si>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</si>
  <si>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</si>
  <si>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</si>
  <si>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</si>
  <si>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</si>
  <si>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</si>
  <si>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</si>
  <si>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</si>
  <si>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</si>
  <si>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</si>
  <si>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</si>
  <si>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</si>
  <si>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</si>
  <si>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</si>
  <si>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</si>
  <si>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</si>
  <si>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</si>
  <si>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</si>
  <si>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</si>
  <si>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</si>
  <si>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</si>
  <si>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</si>
  <si>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</si>
  <si>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</si>
  <si>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</si>
  <si>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</si>
  <si>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</si>
  <si>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</si>
  <si>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</si>
  <si>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</si>
  <si>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</si>
  <si>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</si>
  <si>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</si>
  <si>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</si>
  <si>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</si>
  <si>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</si>
  <si>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</si>
  <si>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</si>
  <si>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</si>
  <si>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</si>
  <si>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</si>
  <si>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</si>
  <si>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</si>
  <si>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</si>
  <si>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</si>
  <si>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</si>
  <si>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</si>
  <si>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</si>
  <si>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</si>
  <si>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</si>
  <si>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</si>
  <si>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</si>
  <si>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</si>
  <si>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</si>
  <si>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</si>
  <si>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</si>
  <si>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</si>
  <si>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</si>
  <si>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</si>
  <si>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</si>
  <si>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</si>
  <si>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</si>
  <si>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</si>
  <si>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</si>
  <si>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</si>
  <si>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</si>
  <si>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</si>
  <si>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</si>
  <si>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</si>
  <si>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</si>
  <si>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</si>
  <si>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</si>
  <si>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</si>
  <si>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</si>
  <si>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</si>
  <si>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</si>
  <si>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</si>
  <si>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</si>
  <si>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</si>
  <si>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</si>
  <si>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</si>
  <si>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</si>
  <si>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</si>
  <si>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</si>
  <si>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</si>
  <si>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</si>
  <si>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</si>
  <si>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</si>
  <si>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</si>
  <si>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</si>
  <si>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</si>
  <si>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</si>
  <si>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</si>
  <si>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</si>
  <si>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</si>
  <si>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</si>
  <si>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</si>
  <si>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</si>
  <si>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</si>
  <si>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</si>
  <si>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</si>
  <si>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</si>
  <si>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</si>
  <si>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</si>
  <si>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</si>
  <si>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</si>
  <si>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</si>
  <si>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</si>
  <si>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</si>
  <si>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</si>
  <si>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</si>
  <si>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</si>
  <si>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</si>
  <si>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</si>
  <si>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</si>
  <si>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</si>
  <si>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</si>
  <si>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</si>
  <si>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</si>
  <si>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</si>
  <si>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</si>
  <si>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</si>
  <si>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</si>
  <si>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</si>
  <si>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</si>
  <si>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</si>
  <si>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</si>
  <si>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</si>
  <si>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</si>
  <si>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</si>
  <si>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</si>
  <si>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</si>
  <si>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</si>
  <si>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</si>
  <si>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</si>
  <si>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</si>
  <si>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</si>
  <si>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</si>
  <si>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</si>
  <si>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</si>
  <si>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</si>
  <si>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</si>
  <si>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</si>
  <si>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</si>
  <si>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</si>
  <si>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</si>
  <si>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</si>
  <si>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</si>
  <si>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</si>
  <si>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</si>
  <si>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</si>
  <si>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</si>
  <si>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</si>
  <si>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</si>
  <si>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</si>
  <si>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</si>
  <si>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</si>
  <si>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</si>
  <si>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</si>
  <si>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</si>
  <si>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</si>
  <si>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</si>
  <si>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</si>
  <si>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</si>
  <si>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</si>
  <si>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</si>
  <si>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</si>
  <si>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</si>
  <si>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</si>
  <si>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</si>
  <si>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</si>
  <si>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</si>
  <si>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</si>
  <si>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</si>
  <si>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</si>
  <si>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</si>
  <si>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</si>
  <si>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</si>
  <si>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</si>
  <si>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</si>
  <si>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</si>
  <si>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</si>
  <si>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</si>
  <si>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</si>
  <si>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</si>
  <si>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</si>
  <si>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</si>
  <si>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</si>
  <si>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</si>
  <si>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</si>
  <si>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</si>
  <si>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</si>
  <si>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</si>
  <si>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</si>
  <si>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</si>
  <si>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</si>
  <si>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</si>
  <si>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</si>
  <si>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</si>
  <si>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</si>
  <si>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</si>
  <si>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</si>
  <si>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</si>
  <si>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</si>
  <si>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</si>
  <si>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</si>
  <si>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</si>
  <si>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</si>
  <si>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</si>
  <si>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</si>
  <si>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</si>
  <si>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</si>
  <si>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</si>
  <si>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</si>
  <si>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</si>
  <si>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</si>
  <si>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</si>
  <si>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</si>
  <si>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</si>
  <si>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</si>
  <si>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</si>
  <si>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</si>
  <si>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</si>
  <si>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</si>
  <si>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</si>
  <si>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</si>
  <si>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</si>
  <si>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</si>
  <si>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</si>
  <si>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</si>
  <si>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</si>
  <si>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</si>
  <si>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</si>
  <si>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</si>
  <si>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</si>
  <si>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</si>
  <si>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</si>
  <si>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</si>
  <si>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</si>
  <si>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</si>
  <si>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</si>
  <si>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</si>
  <si>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</si>
  <si>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</si>
  <si>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</si>
  <si>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</si>
  <si>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</si>
  <si>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</si>
  <si>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</si>
  <si>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</si>
  <si>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</si>
  <si>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</si>
  <si>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</si>
  <si>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</si>
  <si>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</si>
  <si>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</si>
  <si>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</si>
  <si>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</si>
  <si>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</si>
  <si>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</si>
  <si>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</si>
  <si>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</si>
  <si>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</si>
  <si>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</si>
  <si>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</si>
  <si>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</si>
  <si>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</si>
  <si>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</si>
  <si>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</si>
  <si>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</si>
  <si>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</si>
  <si>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</si>
  <si>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</si>
  <si>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</si>
  <si>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</si>
  <si>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</si>
  <si>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</si>
  <si>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</si>
  <si>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</si>
  <si>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</si>
  <si>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</si>
  <si>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</si>
  <si>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</si>
  <si>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</si>
  <si>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</si>
  <si>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</si>
  <si>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</si>
  <si>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</si>
  <si>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</si>
  <si>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</si>
  <si>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</si>
  <si>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</si>
  <si>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</si>
  <si>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</si>
  <si>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</si>
  <si>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</si>
  <si>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</si>
  <si>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</si>
  <si>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</si>
  <si>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</si>
  <si>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</si>
  <si>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</si>
  <si>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</si>
  <si>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</si>
  <si>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</si>
  <si>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</si>
  <si>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</si>
  <si>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</si>
  <si>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</si>
  <si>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</si>
  <si>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</si>
  <si>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</si>
  <si>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</si>
  <si>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</si>
  <si>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</si>
  <si>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</si>
  <si>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</si>
  <si>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</si>
  <si>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</si>
  <si>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</si>
  <si>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</si>
  <si>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</si>
  <si>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</si>
  <si>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</si>
  <si>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</si>
  <si>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</si>
  <si>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</si>
  <si>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</si>
  <si>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</si>
  <si>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</si>
  <si>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</si>
  <si>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</si>
  <si>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</si>
  <si>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</si>
  <si>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</si>
  <si>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</si>
  <si>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</si>
  <si>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</si>
  <si>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</si>
  <si>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</si>
  <si>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</si>
  <si>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</si>
  <si>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</si>
  <si>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</si>
  <si>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</si>
  <si>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</si>
  <si>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</si>
  <si>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</si>
  <si>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</si>
  <si>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</si>
  <si>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</si>
  <si>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</si>
  <si>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</si>
  <si>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</si>
  <si>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</si>
  <si>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</si>
  <si>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</si>
  <si>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</si>
  <si>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</si>
  <si>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</si>
  <si>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</si>
  <si>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</si>
  <si>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</si>
  <si>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</si>
  <si>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</si>
  <si>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</si>
  <si>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</si>
  <si>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</si>
  <si>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</si>
  <si>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</si>
  <si>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</si>
  <si>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</si>
  <si>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</si>
  <si>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</si>
  <si>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</si>
  <si>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</si>
  <si>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</si>
  <si>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</si>
  <si>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</si>
  <si>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</si>
  <si>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</si>
  <si>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</si>
  <si>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</si>
  <si>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</si>
  <si>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</si>
  <si>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</si>
  <si>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</si>
  <si>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</si>
  <si>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</si>
  <si>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</si>
  <si>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</si>
  <si>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</si>
  <si>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</si>
  <si>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</si>
  <si>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</si>
  <si>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</si>
  <si>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</si>
  <si>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</si>
  <si>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</si>
  <si>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</si>
  <si>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</si>
  <si>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</si>
  <si>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</si>
  <si>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</si>
  <si>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</si>
  <si>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</si>
  <si>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</si>
  <si>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</si>
  <si>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</si>
  <si>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</si>
  <si>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</si>
  <si>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</si>
  <si>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</si>
  <si>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</si>
  <si>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</si>
  <si>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</si>
  <si>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</si>
  <si>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</si>
  <si>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</si>
  <si>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</si>
  <si>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</si>
  <si>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</si>
  <si>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</si>
  <si>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</si>
  <si>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</si>
  <si>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</si>
  <si>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</si>
  <si>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</si>
  <si>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</si>
  <si>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</si>
  <si>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</si>
  <si>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</si>
  <si>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</si>
  <si>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</si>
  <si>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</si>
  <si>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</si>
  <si>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</si>
  <si>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</si>
  <si>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</si>
  <si>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</si>
  <si>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</si>
  <si>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</si>
  <si>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</si>
  <si>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</si>
  <si>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</si>
  <si>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</si>
  <si>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</si>
  <si>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</si>
  <si>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</si>
  <si>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</si>
  <si>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</si>
  <si>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</si>
  <si>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</si>
  <si>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</si>
  <si>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</si>
  <si>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</si>
  <si>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</si>
  <si>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</si>
  <si>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</si>
  <si>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</si>
  <si>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</si>
  <si>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</si>
  <si>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</si>
  <si>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</si>
  <si>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</si>
  <si>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</si>
  <si>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</si>
  <si>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</si>
  <si>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</si>
  <si>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</si>
  <si>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</si>
  <si>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</si>
  <si>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</si>
  <si>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</si>
  <si>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</si>
  <si>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</si>
  <si>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</si>
  <si>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</si>
  <si>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</si>
  <si>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</si>
  <si>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</si>
  <si>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</si>
  <si>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</si>
  <si>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</si>
  <si>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</si>
  <si>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</si>
  <si>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</si>
  <si>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</si>
  <si>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</si>
  <si>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</si>
  <si>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</si>
  <si>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</si>
  <si>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</si>
  <si>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</si>
  <si>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</si>
  <si>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</si>
  <si>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</si>
  <si>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</si>
  <si>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</si>
  <si>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</si>
  <si>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</si>
  <si>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</si>
  <si>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</si>
  <si>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</si>
  <si>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</si>
  <si>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</si>
  <si>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</si>
  <si>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</si>
  <si>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</si>
  <si>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</si>
  <si>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</si>
  <si>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</si>
  <si>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</si>
  <si>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</si>
  <si>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</si>
  <si>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</si>
  <si>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</si>
  <si>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</si>
  <si>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</si>
  <si>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</si>
  <si>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</si>
  <si>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</si>
  <si>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</si>
  <si>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</si>
  <si>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</si>
  <si>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</si>
  <si>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</si>
  <si>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</si>
  <si>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</si>
  <si>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</si>
  <si>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</si>
  <si>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</si>
  <si>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</si>
  <si>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</si>
  <si>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</si>
  <si>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</si>
  <si>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</si>
  <si>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</si>
  <si>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</si>
  <si>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</si>
  <si>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</si>
  <si>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</si>
  <si>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</si>
  <si>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</si>
  <si>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</si>
  <si>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</si>
  <si>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</si>
  <si>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</si>
  <si>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</si>
  <si>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</si>
  <si>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</si>
  <si>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</si>
  <si>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</si>
  <si>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</si>
  <si>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</si>
  <si>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</si>
  <si>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</si>
  <si>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</si>
  <si>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</si>
  <si>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</si>
  <si>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</si>
  <si>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</si>
  <si>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</si>
  <si>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</si>
  <si>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</si>
  <si>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</si>
  <si>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</si>
  <si>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</si>
  <si>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</si>
  <si>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</si>
  <si>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</si>
  <si>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</si>
  <si>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</si>
  <si>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</si>
  <si>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</si>
  <si>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</si>
  <si>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</si>
  <si>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</si>
  <si>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</si>
  <si>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</si>
  <si>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</si>
  <si>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</si>
  <si>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</si>
  <si>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</si>
  <si>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</si>
  <si>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</si>
  <si>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</si>
  <si>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</si>
  <si>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</si>
  <si>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</si>
  <si>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</si>
  <si>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</si>
  <si>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</si>
  <si>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</si>
  <si>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</si>
  <si>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</si>
  <si>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</si>
  <si>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</si>
  <si>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</si>
  <si>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</si>
  <si>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</si>
  <si>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</si>
  <si>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</si>
  <si>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</si>
  <si>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</si>
  <si>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</si>
  <si>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</si>
  <si>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</si>
  <si>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</si>
  <si>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</si>
  <si>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</si>
  <si>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</si>
  <si>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</si>
  <si>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</si>
  <si>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</si>
  <si>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</si>
  <si>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</si>
  <si>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</si>
  <si>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</si>
  <si>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</si>
  <si>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</si>
  <si>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</si>
  <si>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</si>
  <si>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</si>
  <si>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</si>
  <si>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</si>
  <si>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</si>
  <si>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</si>
  <si>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</si>
  <si>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</si>
  <si>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</si>
  <si>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</si>
  <si>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</si>
  <si>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</si>
  <si>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</si>
  <si>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</si>
  <si>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</si>
  <si>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</si>
  <si>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</si>
  <si>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</si>
  <si>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</si>
  <si>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</si>
  <si>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</si>
  <si>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</si>
  <si>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</si>
  <si>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</si>
  <si>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</si>
  <si>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</si>
  <si>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</si>
  <si>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</si>
  <si>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</si>
  <si>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</si>
  <si>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</si>
  <si>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</si>
  <si>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</si>
  <si>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</si>
  <si>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</si>
  <si>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</si>
  <si>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</si>
  <si>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</si>
  <si>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</si>
  <si>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</si>
  <si>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</si>
  <si>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</si>
  <si>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</si>
  <si>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</si>
  <si>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</si>
  <si>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</si>
  <si>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</si>
  <si>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</si>
  <si>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</si>
  <si>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</si>
  <si>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</si>
  <si>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</si>
  <si>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</si>
  <si>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</si>
  <si>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</si>
  <si>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</si>
  <si>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</si>
  <si>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</si>
  <si>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</si>
  <si>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</si>
  <si>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</si>
  <si>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</si>
  <si>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</si>
  <si>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</si>
  <si>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</si>
  <si>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</si>
  <si>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</si>
  <si>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</si>
  <si>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</si>
  <si>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</si>
  <si>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</si>
  <si>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</si>
  <si>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</si>
  <si>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</si>
  <si>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</si>
  <si>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</si>
  <si>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</si>
  <si>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</si>
  <si>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</si>
  <si>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</si>
  <si>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</si>
  <si>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</si>
  <si>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</si>
  <si>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</si>
  <si>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</si>
  <si>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</si>
  <si>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</si>
  <si>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</si>
  <si>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</si>
  <si>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</si>
  <si>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</si>
  <si>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</si>
  <si>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</si>
  <si>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</si>
  <si>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</si>
  <si>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</si>
  <si>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</si>
  <si>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</si>
  <si>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</si>
  <si>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</si>
  <si>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</si>
  <si>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</si>
  <si>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</si>
  <si>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</si>
  <si>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</si>
  <si>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</si>
  <si>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</si>
  <si>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</si>
  <si>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</si>
  <si>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</si>
  <si>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</si>
  <si>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</si>
  <si>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</si>
  <si>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</si>
  <si>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</si>
  <si>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</si>
  <si>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</si>
  <si>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</si>
  <si>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</si>
  <si>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</si>
  <si>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</si>
  <si>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</si>
  <si>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</si>
  <si>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</si>
  <si>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</si>
  <si>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</si>
  <si>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</si>
  <si>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</si>
  <si>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</si>
  <si>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</si>
  <si>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</si>
  <si>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</si>
  <si>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</si>
  <si>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</si>
  <si>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</si>
  <si>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</si>
  <si>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</si>
  <si>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</si>
  <si>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</si>
  <si>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</si>
  <si>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</si>
  <si>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</si>
  <si>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</si>
  <si>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</si>
  <si>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</si>
  <si>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</si>
  <si>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</si>
  <si>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</si>
  <si>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</si>
  <si>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</si>
  <si>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</si>
  <si>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</si>
  <si>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</si>
  <si>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</si>
  <si>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</si>
  <si>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</si>
  <si>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</si>
  <si>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</si>
  <si>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</si>
  <si>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</si>
  <si>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</si>
  <si>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</si>
  <si>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</si>
  <si>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</si>
  <si>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</si>
  <si>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</si>
  <si>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</si>
  <si>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</si>
  <si>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</si>
  <si>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</si>
  <si>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</si>
  <si>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</si>
  <si>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</si>
  <si>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</si>
  <si>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</si>
  <si>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</si>
  <si>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</si>
  <si>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</si>
  <si>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</si>
  <si>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</si>
  <si>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</si>
  <si>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</si>
  <si>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</si>
  <si>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</si>
  <si>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</si>
  <si>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</si>
  <si>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</si>
  <si>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</si>
  <si>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</si>
  <si>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</si>
  <si>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</si>
  <si>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</si>
  <si>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</si>
  <si>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</si>
  <si>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</si>
  <si>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</si>
  <si>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</si>
  <si>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</si>
  <si>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</si>
  <si>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</si>
  <si>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</si>
  <si>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</si>
  <si>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</si>
  <si>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</si>
  <si>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</si>
  <si>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</si>
  <si>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</si>
  <si>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</si>
  <si>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</si>
  <si>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</si>
  <si>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</si>
  <si>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</si>
  <si>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</si>
  <si>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</si>
  <si>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</si>
  <si>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</si>
  <si>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</si>
  <si>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</si>
  <si>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</si>
  <si>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</si>
  <si>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</si>
  <si>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</si>
  <si>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</si>
  <si>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</si>
  <si>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</si>
  <si>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</si>
  <si>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</si>
  <si>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</si>
  <si>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</si>
  <si>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</si>
  <si>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</si>
  <si>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</si>
  <si>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</si>
  <si>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</si>
  <si>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</si>
  <si>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</si>
  <si>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</si>
  <si>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</si>
  <si>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</si>
  <si>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</si>
  <si>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</si>
  <si>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</si>
  <si>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</si>
  <si>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</si>
  <si>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</si>
  <si>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</si>
  <si>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</si>
  <si>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</si>
  <si>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</si>
  <si>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</si>
  <si>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</si>
  <si>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</si>
  <si>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</si>
  <si>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</si>
  <si>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</si>
  <si>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</si>
  <si>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</si>
  <si>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</si>
  <si>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</si>
  <si>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</si>
  <si>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</si>
  <si>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</si>
  <si>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</si>
  <si>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</si>
  <si>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</si>
  <si>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</si>
  <si>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</si>
  <si>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</si>
  <si>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</si>
  <si>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</si>
  <si>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</si>
  <si>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</si>
  <si>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</si>
  <si>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</si>
  <si>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</si>
  <si>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</si>
  <si>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</si>
  <si>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</si>
  <si>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</si>
  <si>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</si>
  <si>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</si>
  <si>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</si>
  <si>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</si>
  <si>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</si>
  <si>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</si>
  <si>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</si>
  <si>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</si>
  <si>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</si>
  <si>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</si>
  <si>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</si>
  <si>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</si>
  <si>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</si>
  <si>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</si>
  <si>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</si>
  <si>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</si>
  <si>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</si>
  <si>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</si>
  <si>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</si>
  <si>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</si>
  <si>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</si>
  <si>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</si>
  <si>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</si>
  <si>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</si>
  <si>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</si>
  <si>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</si>
  <si>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</si>
  <si>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</si>
  <si>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</si>
  <si>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</si>
  <si>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</si>
  <si>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</si>
  <si>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</si>
  <si>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</si>
  <si>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</si>
  <si>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</si>
  <si>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</si>
  <si>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</si>
  <si>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</si>
  <si>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</si>
  <si>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</si>
  <si>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</si>
  <si>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</si>
  <si>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</si>
  <si>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</si>
  <si>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</si>
  <si>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</si>
  <si>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</si>
  <si>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</si>
  <si>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</si>
  <si>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</si>
  <si>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</si>
  <si>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</si>
  <si>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</si>
  <si>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</si>
  <si>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</si>
  <si>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</si>
  <si>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</si>
  <si>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</si>
  <si>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</si>
  <si>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</si>
  <si>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</si>
  <si>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</si>
  <si>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</si>
  <si>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</si>
  <si>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</si>
  <si>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</si>
  <si>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</si>
  <si>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</si>
  <si>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</si>
  <si>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</si>
  <si>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</si>
  <si>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</si>
  <si>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</si>
  <si>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</si>
  <si>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</si>
  <si>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</si>
  <si>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</si>
  <si>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</si>
  <si>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</si>
  <si>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</si>
  <si>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</si>
  <si>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</si>
  <si>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</si>
  <si>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</si>
  <si>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</si>
  <si>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</si>
  <si>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</si>
  <si>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</si>
  <si>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</si>
  <si>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</si>
  <si>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</si>
  <si>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</si>
  <si>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</si>
  <si>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</si>
  <si>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</si>
  <si>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</si>
  <si>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</si>
  <si>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</si>
  <si>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</si>
  <si>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</si>
  <si>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</si>
  <si>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</si>
  <si>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</si>
  <si>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</si>
  <si>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</si>
  <si>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</si>
  <si>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</si>
  <si>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</si>
  <si>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</si>
  <si>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</si>
  <si>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</si>
  <si>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</si>
  <si>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</si>
  <si>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</si>
  <si>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</si>
  <si>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</si>
  <si>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</si>
  <si>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</si>
  <si>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</si>
  <si>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</si>
  <si>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</si>
  <si>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</si>
  <si>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</si>
  <si>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</si>
  <si>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</si>
  <si>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</si>
  <si>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</si>
  <si>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</si>
  <si>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</si>
  <si>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</si>
  <si>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</si>
  <si>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</si>
  <si>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</si>
  <si>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</si>
  <si>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</si>
  <si>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</si>
  <si>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</si>
  <si>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</si>
  <si>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</si>
  <si>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</si>
  <si>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</si>
  <si>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</si>
  <si>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</si>
  <si>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</si>
  <si>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</si>
  <si>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</si>
  <si>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</si>
  <si>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</si>
  <si>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</si>
  <si>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</si>
  <si>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</si>
  <si>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</si>
  <si>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</si>
  <si>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</si>
  <si>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</si>
  <si>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</si>
  <si>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</si>
  <si>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</si>
  <si>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</si>
  <si>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</si>
  <si>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</si>
  <si>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</si>
  <si>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</si>
  <si>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</si>
  <si>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</si>
  <si>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</si>
  <si>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</si>
  <si>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</si>
  <si>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</si>
  <si>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</si>
  <si>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</si>
  <si>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</si>
  <si>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</si>
  <si>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</si>
  <si>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</si>
  <si>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</si>
  <si>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</si>
  <si>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</si>
  <si>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</si>
  <si>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</si>
  <si>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</si>
  <si>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</si>
  <si>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</si>
  <si>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</si>
  <si>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</si>
  <si>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</si>
  <si>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</si>
  <si>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</si>
  <si>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</si>
  <si>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</si>
  <si>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</si>
  <si>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</si>
  <si>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</si>
  <si>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</si>
  <si>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</si>
  <si>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</si>
  <si>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</si>
  <si>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</si>
  <si>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</si>
  <si>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</si>
  <si>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</si>
  <si>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</si>
  <si>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</si>
  <si>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</si>
  <si>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</si>
  <si>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</si>
  <si>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</si>
  <si>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</si>
  <si>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</si>
  <si>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</si>
  <si>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</si>
  <si>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</si>
  <si>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</si>
  <si>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</si>
  <si>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</si>
  <si>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</si>
  <si>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</si>
  <si>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</si>
  <si>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</si>
  <si>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</si>
  <si>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</si>
  <si>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</si>
  <si>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</si>
  <si>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</si>
  <si>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</si>
  <si>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</si>
  <si>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</si>
  <si>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</si>
  <si>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</si>
  <si>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</si>
  <si>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</si>
  <si>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</si>
  <si>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</si>
  <si>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</si>
  <si>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</si>
  <si>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</si>
  <si>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</si>
  <si>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</si>
  <si>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</si>
  <si>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</si>
  <si>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</si>
  <si>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</si>
  <si>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</si>
  <si>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</si>
  <si>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</si>
  <si>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</si>
  <si>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</si>
  <si>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</si>
  <si>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</si>
  <si>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</si>
  <si>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</si>
  <si>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</si>
  <si>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</si>
  <si>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</si>
  <si>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</si>
  <si>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</si>
  <si>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</si>
  <si>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</si>
  <si>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</si>
  <si>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</si>
  <si>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</si>
  <si>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</si>
  <si>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</si>
  <si>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</si>
  <si>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</si>
  <si>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</si>
  <si>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</si>
  <si>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</si>
  <si>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</si>
  <si>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</si>
  <si>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</si>
  <si>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</si>
  <si>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</si>
  <si>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</si>
  <si>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</si>
  <si>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</si>
  <si>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</si>
  <si>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</si>
  <si>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</si>
  <si>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</si>
  <si>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</si>
  <si>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</si>
  <si>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</si>
  <si>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</si>
  <si>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</si>
  <si>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</si>
  <si>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</si>
  <si>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</si>
  <si>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</si>
  <si>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</si>
  <si>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</si>
  <si>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</si>
  <si>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</si>
  <si>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</si>
  <si>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</si>
  <si>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</si>
  <si>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</si>
  <si>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</si>
  <si>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</si>
  <si>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</si>
  <si>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</si>
  <si>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</si>
  <si>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</si>
  <si>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</si>
  <si>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</si>
  <si>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</si>
  <si>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</si>
  <si>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</si>
  <si>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</si>
  <si>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</si>
  <si>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</si>
  <si>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</si>
  <si>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</si>
  <si>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</si>
  <si>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</si>
  <si>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</si>
  <si>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</si>
  <si>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</si>
  <si>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</si>
  <si>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</si>
  <si>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</si>
  <si>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</si>
  <si>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</si>
  <si>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</si>
  <si>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</si>
  <si>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</si>
  <si>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</si>
  <si>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</si>
  <si>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</si>
  <si>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</si>
  <si>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</si>
  <si>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</si>
  <si>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</si>
  <si>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</si>
  <si>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</si>
  <si>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</si>
  <si>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</si>
  <si>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</si>
  <si>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</si>
  <si>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</si>
  <si>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</si>
  <si>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</si>
  <si>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</si>
  <si>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</si>
  <si>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</si>
  <si>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</si>
  <si>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</si>
  <si>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</si>
  <si>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</si>
  <si>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</si>
  <si>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</si>
  <si>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</si>
  <si>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</si>
  <si>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</si>
  <si>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</si>
  <si>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</si>
  <si>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</si>
  <si>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</si>
  <si>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</si>
  <si>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</si>
  <si>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</si>
  <si>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</si>
  <si>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</si>
  <si>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</si>
  <si>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</si>
  <si>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</si>
  <si>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</si>
  <si>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</si>
  <si>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</si>
  <si>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</si>
  <si>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</si>
  <si>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</si>
  <si>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</si>
  <si>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</si>
  <si>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</si>
  <si>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</si>
  <si>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</si>
  <si>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</si>
  <si>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</si>
  <si>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</si>
  <si>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</si>
  <si>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</si>
  <si>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</si>
  <si>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</si>
  <si>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</si>
  <si>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</si>
  <si>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</si>
  <si>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</si>
  <si>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</si>
  <si>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</si>
  <si>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</si>
  <si>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</si>
  <si>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</si>
  <si>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</si>
  <si>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</si>
  <si>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</si>
  <si>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</si>
  <si>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</si>
  <si>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</si>
  <si>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</si>
  <si>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</si>
  <si>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</si>
  <si>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</si>
  <si>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</si>
  <si>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</si>
  <si>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</si>
  <si>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</si>
  <si>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</si>
  <si>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</si>
  <si>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</si>
  <si>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</si>
  <si>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</si>
  <si>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</si>
  <si>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</si>
  <si>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</si>
  <si>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</si>
  <si>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</si>
  <si>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</si>
  <si>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</si>
  <si>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</si>
  <si>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</si>
  <si>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</si>
  <si>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</si>
  <si>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</si>
  <si>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</si>
  <si>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</si>
  <si>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</si>
  <si>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</si>
  <si>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</si>
  <si>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</si>
  <si>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</si>
  <si>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</si>
  <si>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</si>
  <si>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</si>
  <si>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</si>
  <si>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</si>
  <si>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</si>
  <si>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</si>
  <si>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</si>
  <si>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</si>
  <si>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</si>
  <si>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</si>
  <si>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</si>
  <si>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</si>
  <si>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</si>
  <si>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</si>
  <si>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</si>
  <si>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</si>
  <si>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</si>
  <si>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</si>
  <si>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</si>
  <si>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</si>
  <si>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</si>
  <si>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</si>
  <si>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</si>
  <si>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</si>
  <si>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</si>
  <si>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</si>
  <si>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</si>
  <si>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</si>
  <si>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</si>
  <si>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</si>
  <si>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</si>
  <si>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</si>
  <si>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</si>
  <si>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</si>
  <si>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</si>
  <si>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</si>
  <si>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</si>
  <si>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</si>
  <si>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</si>
  <si>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</si>
  <si>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</si>
  <si>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</si>
  <si>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</si>
  <si>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</si>
  <si>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</si>
  <si>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</si>
  <si>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</si>
  <si>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</si>
  <si>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</si>
  <si>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</si>
  <si>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</si>
  <si>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</si>
  <si>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</si>
  <si>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</si>
  <si>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</si>
  <si>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</si>
  <si>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</si>
  <si>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</si>
  <si>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</si>
  <si>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</si>
  <si>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</si>
  <si>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</si>
  <si>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</si>
  <si>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</si>
  <si>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</si>
  <si>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</si>
  <si>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</si>
  <si>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</si>
  <si>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</si>
  <si>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</si>
  <si>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</si>
  <si>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</si>
  <si>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</si>
  <si>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</si>
  <si>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</si>
  <si>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</si>
  <si>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</si>
  <si>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</si>
  <si>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</si>
  <si>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</si>
  <si>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</si>
  <si>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</si>
  <si>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</si>
  <si>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</si>
  <si>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</si>
  <si>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</si>
  <si>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</si>
  <si>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</si>
  <si>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</si>
  <si>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</si>
  <si>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</si>
  <si>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</si>
  <si>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</si>
  <si>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</si>
  <si>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</si>
  <si>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</si>
  <si>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</si>
  <si>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</si>
  <si>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</si>
  <si>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</si>
  <si>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</si>
  <si>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</si>
  <si>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</si>
  <si>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</si>
  <si>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</si>
  <si>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</si>
  <si>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</si>
  <si>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</si>
  <si>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</si>
  <si>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</si>
  <si>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</si>
  <si>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</si>
  <si>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</si>
  <si>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</si>
  <si>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</si>
  <si>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</si>
  <si>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</si>
  <si>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</si>
  <si>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</si>
  <si>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</si>
  <si>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</si>
  <si>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</si>
  <si>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</si>
  <si>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</si>
  <si>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</si>
  <si>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</si>
  <si>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</si>
  <si>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</si>
  <si>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</si>
  <si>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</si>
  <si>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</si>
  <si>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</si>
  <si>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</si>
  <si>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</si>
  <si>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</si>
  <si>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</si>
  <si>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</si>
  <si>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</si>
  <si>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</si>
  <si>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</si>
  <si>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</si>
  <si>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</si>
  <si>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</si>
  <si>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</si>
  <si>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</si>
  <si>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</si>
  <si>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</si>
  <si>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</si>
  <si>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</si>
  <si>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</si>
  <si>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</si>
  <si>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</si>
  <si>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</si>
  <si>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</si>
  <si>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</si>
  <si>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</si>
  <si>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</si>
  <si>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</si>
  <si>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</si>
  <si>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</si>
  <si>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</si>
  <si>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</si>
  <si>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</si>
  <si>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</si>
  <si>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</si>
  <si>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</si>
  <si>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</si>
  <si>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</si>
  <si>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</si>
  <si>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</si>
  <si>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</si>
  <si>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</si>
  <si>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</si>
  <si>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</si>
  <si>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</si>
  <si>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</si>
  <si>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</si>
  <si>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</si>
  <si>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</si>
  <si>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</si>
  <si>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</si>
  <si>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</si>
  <si>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</si>
  <si>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</si>
  <si>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</si>
  <si>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</si>
  <si>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</si>
  <si>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</si>
  <si>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</si>
  <si>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</si>
  <si>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</si>
  <si>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</si>
  <si>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</si>
  <si>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</si>
  <si>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</si>
  <si>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</si>
  <si>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</si>
  <si>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</si>
  <si>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</si>
  <si>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</si>
  <si>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</si>
  <si>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</si>
  <si>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</si>
  <si>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</si>
  <si>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</si>
  <si>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</si>
  <si>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</si>
  <si>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</si>
  <si>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</si>
  <si>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</si>
  <si>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</si>
  <si>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</si>
  <si>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</si>
  <si>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</si>
  <si>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</si>
  <si>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</si>
  <si>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</si>
  <si>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</si>
  <si>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</si>
  <si>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</si>
  <si>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</si>
  <si>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</si>
  <si>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</si>
  <si>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</si>
  <si>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</si>
  <si>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</si>
  <si>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</si>
  <si>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</si>
  <si>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</si>
  <si>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</si>
  <si>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</si>
  <si>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</si>
  <si>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</si>
  <si>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</si>
  <si>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</si>
  <si>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</si>
  <si>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</si>
  <si>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</si>
  <si>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</si>
  <si>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</si>
  <si>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</si>
  <si>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</si>
  <si>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</si>
  <si>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</si>
  <si>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</si>
  <si>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</si>
  <si>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</si>
  <si>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</si>
  <si>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</si>
  <si>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</si>
  <si>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</si>
  <si>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</si>
  <si>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</si>
  <si>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</si>
  <si>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</si>
  <si>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</si>
  <si>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</si>
  <si>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</si>
  <si>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</si>
  <si>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</si>
  <si>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</si>
  <si>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</si>
  <si>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</si>
  <si>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</si>
  <si>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</si>
  <si>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</si>
  <si>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</si>
  <si>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</si>
  <si>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</si>
  <si>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</si>
  <si>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</si>
  <si>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</si>
  <si>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</si>
  <si>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</si>
  <si>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</si>
  <si>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</si>
  <si>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</si>
  <si>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</si>
  <si>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</si>
  <si>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</si>
  <si>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</si>
  <si>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</si>
  <si>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</si>
  <si>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</si>
  <si>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</si>
  <si>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</si>
  <si>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</si>
  <si>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</si>
  <si>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</si>
  <si>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</si>
  <si>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</si>
  <si>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</si>
  <si>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</si>
  <si>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</si>
  <si>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</si>
  <si>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</si>
  <si>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</si>
  <si>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</si>
  <si>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</si>
  <si>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</si>
  <si>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</si>
  <si>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</si>
  <si>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</si>
  <si>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</si>
  <si>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</si>
  <si>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</si>
  <si>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</si>
  <si>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</si>
  <si>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</si>
  <si>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</si>
  <si>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</si>
  <si>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</si>
  <si>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</si>
  <si>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</si>
  <si>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</si>
  <si>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</si>
  <si>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</si>
  <si>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</si>
  <si>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</si>
  <si>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</si>
  <si>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</si>
  <si>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</si>
  <si>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</si>
  <si>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</si>
  <si>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</si>
  <si>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</si>
  <si>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</si>
  <si>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</si>
  <si>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</si>
  <si>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</si>
  <si>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</si>
  <si>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</si>
  <si>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</si>
  <si>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</si>
  <si>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</si>
  <si>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</si>
  <si>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</si>
  <si>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</si>
  <si>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</si>
  <si>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</si>
  <si>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</si>
  <si>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</si>
  <si>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</si>
  <si>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</si>
  <si>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</si>
  <si>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</si>
  <si>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</si>
  <si>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</si>
  <si>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</si>
  <si>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</si>
  <si>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</si>
  <si>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</si>
  <si>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</si>
  <si>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</si>
  <si>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</si>
  <si>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</si>
  <si>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</si>
  <si>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</si>
  <si>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</si>
  <si>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</si>
  <si>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</si>
  <si>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</si>
  <si>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</si>
  <si>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</si>
  <si>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</si>
  <si>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</si>
  <si>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</si>
  <si>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</si>
  <si>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</si>
  <si>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</si>
  <si>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</si>
  <si>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</si>
  <si>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</si>
  <si>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</si>
  <si>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</si>
  <si>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</si>
  <si>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</si>
  <si>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</si>
  <si>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</si>
  <si>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</si>
  <si>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</si>
  <si>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</si>
  <si>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</si>
  <si>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</si>
  <si>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</si>
  <si>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</si>
  <si>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</si>
  <si>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</si>
  <si>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</si>
  <si>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</si>
  <si>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</si>
  <si>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</si>
  <si>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</si>
  <si>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</si>
  <si>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</si>
  <si>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</si>
  <si>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</si>
  <si>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</si>
  <si>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</si>
  <si>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</si>
  <si>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</si>
  <si>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</si>
  <si>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</si>
  <si>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</si>
  <si>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</si>
  <si>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</si>
  <si>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</si>
  <si>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</si>
  <si>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</si>
  <si>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</si>
  <si>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</si>
  <si>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</si>
  <si>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</si>
  <si>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</si>
  <si>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</si>
  <si>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</si>
  <si>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</si>
  <si>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</si>
  <si>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</si>
  <si>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</si>
  <si>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</si>
  <si>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</si>
  <si>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</si>
  <si>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</si>
  <si>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</si>
  <si>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</si>
  <si>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</si>
  <si>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</si>
  <si>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</si>
  <si>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</si>
  <si>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</si>
  <si>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</si>
  <si>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</si>
  <si>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</si>
  <si>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</si>
  <si>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</si>
  <si>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</si>
  <si>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</si>
  <si>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</si>
  <si>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</si>
  <si>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</si>
  <si>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</si>
  <si>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</si>
  <si>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</si>
  <si>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</si>
  <si>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</si>
  <si>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</si>
  <si>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</si>
  <si>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</si>
  <si>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</si>
  <si>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</si>
  <si>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</si>
  <si>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</si>
  <si>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</si>
  <si>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</si>
  <si>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</si>
  <si>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</si>
  <si>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</si>
  <si>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</si>
  <si>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</si>
  <si>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</si>
  <si>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</si>
  <si>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</si>
  <si>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</si>
  <si>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</si>
  <si>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</si>
  <si>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</si>
  <si>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</si>
  <si>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</si>
  <si>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</si>
  <si>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</si>
  <si>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</si>
  <si>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</si>
  <si>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</si>
  <si>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</si>
  <si>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</si>
  <si>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</si>
  <si>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</si>
  <si>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</si>
  <si>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</si>
  <si>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</si>
  <si>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</si>
  <si>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</si>
  <si>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</si>
  <si>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</si>
  <si>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</si>
  <si>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</si>
  <si>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</si>
  <si>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</si>
  <si>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</si>
  <si>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</si>
  <si>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</si>
  <si>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</si>
  <si>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</si>
  <si>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</si>
  <si>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</si>
  <si>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</si>
  <si>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</si>
  <si>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</si>
  <si>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</si>
  <si>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</si>
  <si>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</si>
  <si>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</si>
  <si>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</si>
  <si>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</si>
  <si>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</si>
  <si>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</si>
  <si>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</si>
  <si>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</si>
  <si>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</si>
  <si>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</si>
  <si>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</si>
  <si>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</si>
  <si>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</si>
  <si>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</si>
  <si>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</si>
  <si>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</si>
  <si>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</si>
  <si>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</si>
  <si>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</si>
  <si>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</si>
  <si>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</si>
  <si>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</si>
  <si>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</si>
  <si>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</si>
  <si>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</si>
  <si>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</si>
  <si>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</si>
  <si>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</si>
  <si>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</si>
  <si>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</si>
  <si>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</si>
  <si>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</si>
  <si>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</si>
  <si>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</si>
  <si>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</si>
  <si>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</si>
  <si>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</si>
  <si>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</si>
  <si>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</si>
  <si>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</si>
  <si>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</si>
  <si>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</si>
  <si>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</si>
  <si>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</si>
  <si>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</si>
  <si>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</si>
  <si>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</si>
  <si>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</si>
  <si>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</si>
  <si>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</si>
  <si>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</si>
  <si>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</si>
  <si>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</si>
  <si>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</si>
  <si>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</si>
  <si>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</si>
  <si>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</si>
  <si>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</si>
  <si>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</si>
  <si>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</si>
  <si>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</si>
  <si>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</si>
  <si>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</si>
  <si>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</si>
  <si>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</si>
  <si>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</si>
  <si>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</si>
  <si>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</si>
  <si>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</si>
  <si>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</si>
  <si>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</si>
  <si>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</si>
  <si>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</si>
  <si>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</si>
  <si>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</si>
  <si>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</si>
  <si>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</si>
  <si>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</si>
  <si>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</si>
  <si>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</si>
  <si>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</si>
  <si>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</si>
  <si>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</si>
  <si>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</si>
  <si>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</si>
  <si>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</si>
  <si>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</si>
  <si>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</si>
  <si>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</si>
  <si>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</si>
  <si>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</si>
  <si>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</si>
  <si>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</si>
  <si>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</si>
  <si>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</si>
  <si>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</si>
  <si>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</si>
  <si>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</si>
  <si>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</si>
  <si>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</si>
  <si>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</si>
  <si>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</si>
  <si>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</si>
  <si>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</si>
  <si>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</si>
  <si>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</si>
  <si>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</si>
  <si>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</si>
  <si>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</si>
  <si>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</si>
  <si>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</si>
  <si>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</si>
  <si>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</si>
  <si>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</si>
  <si>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</si>
  <si>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</si>
  <si>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</si>
  <si>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</si>
  <si>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</si>
  <si>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</si>
  <si>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</si>
  <si>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</si>
  <si>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</si>
  <si>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</si>
  <si>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</si>
  <si>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</si>
  <si>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</si>
  <si>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</si>
  <si>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</si>
  <si>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</si>
  <si>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</si>
  <si>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</si>
  <si>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</si>
  <si>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</si>
  <si>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</si>
  <si>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</si>
  <si>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</si>
  <si>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</si>
  <si>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</si>
  <si>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</si>
  <si>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</si>
  <si>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</si>
  <si>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</si>
  <si>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</si>
  <si>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</si>
  <si>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</si>
  <si>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</si>
  <si>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</si>
  <si>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</si>
  <si>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</si>
  <si>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</si>
  <si>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</si>
  <si>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</si>
  <si>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</si>
  <si>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</si>
  <si>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</si>
  <si>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</si>
  <si>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</si>
  <si>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</si>
  <si>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</si>
  <si>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</si>
  <si>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</si>
  <si>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</si>
  <si>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</si>
  <si>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</si>
  <si>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</si>
  <si>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</si>
  <si>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</si>
  <si>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</si>
  <si>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</si>
  <si>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</si>
  <si>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</si>
  <si>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</si>
  <si>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</si>
  <si>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</si>
  <si>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</si>
  <si>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</si>
  <si>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</si>
  <si>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</si>
  <si>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</si>
  <si>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</si>
  <si>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</si>
  <si>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</si>
  <si>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</si>
  <si>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</si>
  <si>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</si>
  <si>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</si>
  <si>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</si>
  <si>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</si>
  <si>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</si>
  <si>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</si>
  <si>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</si>
  <si>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</si>
  <si>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</si>
  <si>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</si>
  <si>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</si>
  <si>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</si>
  <si>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</si>
  <si>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</si>
  <si>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</si>
  <si>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</si>
  <si>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</si>
  <si>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</si>
  <si>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</si>
  <si>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</si>
  <si>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</si>
  <si>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</si>
  <si>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</si>
  <si>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</si>
  <si>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</si>
  <si>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</si>
  <si>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</si>
  <si>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</si>
  <si>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</si>
  <si>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</si>
  <si>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</si>
  <si>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</si>
  <si>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</si>
  <si>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</si>
  <si>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</si>
  <si>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</si>
  <si>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</si>
  <si>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</si>
  <si>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</si>
  <si>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</si>
  <si>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</si>
  <si>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</si>
  <si>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</si>
  <si>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</si>
  <si>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</si>
  <si>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</si>
  <si>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</si>
  <si>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</si>
  <si>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</si>
  <si>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</si>
  <si>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</si>
  <si>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</si>
  <si>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</si>
  <si>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</si>
  <si>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</si>
  <si>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</si>
  <si>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</si>
  <si>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</si>
  <si>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</si>
  <si>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</si>
  <si>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</si>
  <si>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</si>
  <si>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</si>
  <si>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</si>
  <si>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</si>
  <si>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</si>
  <si>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</si>
  <si>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</si>
  <si>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</si>
  <si>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</si>
  <si>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</si>
  <si>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</si>
  <si>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</si>
  <si>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</si>
  <si>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</si>
  <si>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</si>
  <si>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</si>
  <si>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</si>
  <si>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</si>
  <si>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</si>
  <si>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</si>
  <si>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</si>
  <si>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</si>
  <si>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</si>
  <si>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</si>
  <si>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</si>
  <si>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</si>
  <si>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</si>
  <si>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</si>
  <si>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</si>
  <si>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</si>
  <si>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</si>
  <si>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</si>
  <si>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</si>
  <si>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</si>
  <si>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</si>
  <si>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</si>
  <si>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</si>
  <si>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</si>
  <si>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</si>
  <si>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</si>
  <si>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</si>
  <si>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</si>
  <si>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</si>
  <si>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</si>
  <si>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</si>
  <si>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</si>
  <si>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</si>
  <si>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</si>
  <si>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</si>
  <si>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</si>
  <si>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</si>
  <si>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</si>
  <si>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</si>
  <si>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</si>
  <si>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</si>
  <si>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</si>
  <si>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</si>
  <si>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</si>
  <si>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</si>
  <si>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</si>
  <si>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</si>
  <si>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</si>
  <si>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</si>
  <si>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</si>
  <si>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</si>
  <si>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</si>
  <si>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</si>
  <si>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</si>
  <si>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</si>
  <si>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</si>
  <si>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</si>
  <si>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</si>
  <si>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</si>
  <si>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</si>
  <si>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</si>
  <si>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</si>
  <si>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</si>
  <si>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</si>
  <si>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</si>
  <si>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</si>
  <si>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</si>
  <si>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</si>
  <si>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</si>
  <si>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</si>
  <si>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</si>
  <si>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</si>
  <si>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</si>
  <si>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</si>
  <si>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</si>
  <si>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</si>
  <si>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</si>
  <si>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</si>
  <si>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</si>
  <si>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</si>
  <si>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</si>
  <si>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</si>
  <si>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</si>
  <si>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</si>
  <si>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</si>
  <si>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</si>
  <si>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</si>
  <si>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</si>
  <si>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</si>
  <si>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</si>
  <si>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</si>
  <si>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</si>
  <si>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</si>
  <si>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</si>
  <si>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</si>
  <si>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</si>
  <si>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</si>
  <si>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</si>
  <si>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</si>
  <si>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</si>
  <si>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</si>
  <si>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</si>
  <si>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</si>
  <si>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</si>
  <si>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</si>
  <si>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</si>
  <si>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</si>
  <si>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</si>
  <si>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</si>
  <si>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</si>
  <si>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</si>
  <si>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</si>
  <si>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</si>
  <si>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</si>
  <si>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</si>
  <si>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</si>
  <si>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</si>
  <si>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</si>
  <si>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</si>
  <si>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</si>
  <si>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</si>
  <si>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</si>
  <si>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</si>
  <si>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</si>
  <si>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</si>
  <si>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</si>
  <si>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</si>
  <si>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</si>
  <si>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</si>
  <si>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</si>
  <si>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</si>
  <si>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</si>
  <si>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</si>
  <si>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</si>
  <si>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</si>
  <si>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</si>
  <si>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</si>
  <si>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</si>
  <si>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</si>
  <si>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</si>
  <si>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</si>
  <si>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</si>
  <si>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</si>
  <si>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</si>
  <si>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</si>
  <si>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</si>
  <si>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</si>
  <si>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</si>
  <si>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</si>
  <si>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</si>
  <si>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</si>
  <si>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</si>
  <si>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</si>
  <si>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</si>
  <si>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</si>
  <si>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</si>
  <si>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</si>
  <si>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</si>
  <si>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</si>
  <si>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</si>
  <si>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</si>
  <si>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</si>
  <si>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</si>
  <si>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</si>
  <si>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</si>
  <si>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</si>
  <si>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</si>
  <si>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</si>
  <si>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</si>
  <si>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</si>
  <si>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</si>
  <si>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</si>
  <si>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</si>
  <si>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</si>
  <si>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</si>
  <si>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</si>
  <si>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</si>
  <si>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</si>
  <si>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</si>
  <si>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</si>
  <si>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</si>
  <si>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</si>
  <si>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</si>
  <si>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</si>
  <si>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</si>
  <si>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</si>
  <si>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</si>
  <si>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</si>
  <si>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</si>
  <si>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</si>
  <si>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</si>
  <si>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</si>
  <si>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</si>
  <si>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</si>
  <si>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</si>
  <si>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</si>
  <si>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</si>
  <si>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</si>
  <si>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</si>
  <si>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</si>
  <si>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</si>
  <si>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</si>
  <si>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</si>
  <si>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</si>
  <si>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</si>
  <si>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</si>
  <si>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</si>
  <si>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</si>
  <si>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</si>
  <si>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</si>
  <si>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</si>
  <si>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</si>
  <si>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</si>
  <si>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</si>
  <si>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</si>
  <si>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</si>
  <si>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</si>
  <si>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</si>
  <si>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</si>
  <si>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</si>
  <si>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</si>
  <si>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</si>
  <si>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</si>
  <si>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</si>
  <si>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</si>
  <si>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</si>
  <si>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</si>
  <si>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</si>
  <si>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</si>
  <si>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</si>
  <si>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</si>
  <si>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</si>
  <si>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</si>
  <si>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</si>
  <si>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</si>
  <si>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</si>
  <si>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</si>
  <si>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</si>
  <si>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</si>
  <si>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</si>
  <si>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</si>
  <si>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</si>
  <si>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</si>
  <si>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</si>
  <si>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</si>
  <si>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</si>
  <si>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</si>
  <si>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</si>
  <si>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</si>
  <si>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</si>
  <si>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</si>
  <si>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</si>
  <si>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</si>
  <si>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</si>
  <si>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</si>
  <si>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</si>
  <si>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</si>
  <si>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</si>
  <si>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</si>
  <si>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</si>
  <si>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</si>
  <si>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</si>
  <si>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</si>
  <si>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</si>
  <si>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</si>
  <si>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</si>
  <si>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</si>
  <si>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</si>
  <si>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</si>
  <si>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</si>
  <si>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</si>
  <si>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</si>
  <si>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</si>
  <si>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</si>
  <si>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</si>
  <si>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</si>
  <si>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</si>
  <si>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</si>
  <si>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</si>
  <si>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</si>
  <si>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</si>
  <si>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</si>
  <si>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</si>
  <si>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</si>
  <si>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</si>
  <si>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</si>
  <si>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</si>
  <si>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</si>
  <si>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</si>
  <si>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</si>
  <si>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</si>
  <si>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</si>
  <si>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</si>
  <si>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</si>
  <si>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</si>
  <si>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</si>
  <si>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</si>
  <si>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</si>
  <si>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</si>
  <si>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</si>
  <si>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</si>
  <si>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</si>
  <si>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</si>
  <si>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</si>
  <si>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</si>
  <si>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</si>
  <si>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</si>
  <si>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</si>
  <si>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</si>
  <si>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</si>
  <si>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</si>
  <si>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</si>
  <si>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</si>
  <si>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</si>
  <si>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</si>
  <si>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</si>
  <si>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</si>
  <si>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</si>
  <si>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</si>
  <si>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</si>
  <si>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</si>
  <si>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</si>
  <si>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</si>
  <si>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</si>
  <si>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</si>
  <si>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</si>
  <si>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</si>
  <si>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</si>
  <si>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</si>
  <si>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</si>
  <si>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</si>
  <si>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</si>
  <si>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</si>
  <si>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</si>
  <si>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</si>
  <si>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</si>
  <si>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</si>
  <si>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</si>
  <si>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</si>
  <si>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</si>
  <si>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</si>
  <si>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</si>
  <si>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</si>
  <si>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</si>
  <si>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</si>
  <si>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</si>
  <si>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</si>
  <si>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</si>
  <si>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</si>
  <si>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</si>
  <si>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</si>
  <si>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</si>
  <si>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</si>
  <si>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</si>
  <si>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</si>
  <si>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</si>
  <si>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</si>
  <si>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</si>
  <si>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</si>
  <si>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</si>
  <si>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</si>
  <si>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</si>
  <si>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</si>
  <si>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</si>
  <si>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</si>
  <si>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</si>
  <si>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</si>
  <si>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</si>
  <si>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</si>
  <si>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</si>
  <si>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</si>
  <si>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</si>
  <si>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</si>
  <si>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</si>
  <si>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</si>
  <si>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</si>
  <si>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</si>
  <si>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</si>
  <si>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</si>
  <si>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</si>
  <si>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</si>
  <si>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</si>
  <si>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</si>
  <si>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</si>
  <si>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</si>
  <si>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</si>
  <si>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</si>
  <si>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</si>
  <si>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</si>
  <si>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</si>
  <si>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</si>
  <si>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</si>
  <si>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</si>
  <si>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</si>
  <si>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</si>
  <si>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</si>
  <si>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</si>
  <si>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</si>
  <si>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</si>
  <si>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</si>
  <si>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</si>
  <si>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</si>
  <si>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</si>
  <si>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</si>
  <si>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</si>
  <si>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</si>
  <si>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</si>
  <si>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</si>
  <si>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</si>
  <si>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</si>
  <si>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</si>
  <si>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</si>
  <si>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</si>
  <si>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</si>
  <si>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</si>
  <si>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</si>
  <si>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</si>
  <si>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</si>
  <si>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</si>
  <si>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</si>
  <si>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</si>
  <si>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</si>
  <si>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</si>
  <si>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</si>
  <si>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</si>
  <si>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</si>
  <si>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</si>
  <si>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</si>
  <si>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</si>
  <si>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</si>
  <si>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</si>
  <si>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</si>
  <si>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</si>
  <si>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</si>
  <si>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</si>
  <si>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</si>
  <si>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</si>
  <si>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</si>
  <si>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</si>
  <si>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</si>
  <si>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</si>
  <si>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</si>
  <si>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</si>
  <si>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</si>
  <si>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</si>
  <si>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</si>
  <si>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</si>
  <si>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</si>
  <si>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</si>
  <si>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</si>
  <si>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</si>
  <si>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</si>
  <si>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</si>
  <si>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</si>
  <si>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</si>
  <si>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</si>
  <si>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</si>
  <si>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</si>
  <si>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</si>
  <si>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</si>
  <si>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</si>
  <si>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</si>
  <si>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</si>
  <si>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</si>
  <si>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</si>
  <si>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</si>
  <si>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</si>
  <si>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</si>
  <si>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</si>
  <si>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</si>
  <si>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</si>
  <si>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</si>
  <si>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</si>
  <si>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</si>
  <si>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</si>
  <si>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</si>
  <si>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</si>
  <si>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</si>
  <si>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</si>
  <si>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</si>
  <si>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</si>
  <si>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</si>
  <si>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</si>
  <si>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</si>
  <si>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</si>
  <si>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</si>
  <si>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</si>
  <si>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</si>
  <si>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</si>
  <si>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</si>
  <si>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</si>
  <si>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</si>
  <si>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</si>
  <si>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</si>
  <si>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</si>
  <si>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</si>
  <si>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</si>
  <si>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</si>
  <si>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</si>
  <si>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</si>
  <si>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</si>
  <si>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</si>
  <si>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</si>
  <si>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</si>
  <si>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</si>
  <si>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</si>
  <si>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</si>
  <si>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</si>
  <si>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</si>
  <si>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</si>
  <si>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</si>
  <si>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</si>
  <si>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</si>
  <si>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</si>
  <si>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</si>
  <si>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</si>
  <si>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</si>
  <si>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</si>
  <si>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</si>
  <si>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</si>
  <si>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</si>
  <si>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</si>
  <si>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</si>
  <si>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</si>
  <si>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</si>
  <si>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</si>
  <si>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</si>
  <si>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</si>
  <si>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</si>
  <si>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</si>
  <si>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</si>
  <si>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</si>
  <si>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</si>
  <si>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</si>
  <si>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</si>
  <si>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</si>
  <si>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</si>
  <si>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</si>
  <si>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</si>
  <si>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</si>
  <si>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</si>
  <si>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</si>
  <si>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</si>
  <si>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</si>
  <si>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</si>
  <si>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</si>
  <si>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</si>
  <si>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</si>
  <si>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</si>
  <si>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</si>
  <si>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</si>
  <si>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</si>
  <si>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</si>
  <si>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</si>
  <si>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</si>
  <si>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</si>
  <si>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</si>
  <si>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</si>
  <si>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</si>
  <si>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</si>
  <si>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</si>
  <si>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</si>
  <si>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</si>
  <si>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</si>
  <si>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</si>
  <si>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</si>
  <si>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</si>
  <si>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</si>
  <si>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</si>
  <si>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</si>
  <si>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</si>
  <si>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</si>
  <si>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</si>
  <si>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</si>
  <si>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</si>
  <si>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</si>
  <si>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</si>
  <si>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</si>
  <si>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</si>
  <si>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</si>
  <si>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</si>
  <si>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</si>
  <si>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</si>
  <si>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</si>
  <si>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</si>
  <si>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</si>
  <si>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</si>
  <si>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</si>
  <si>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</si>
  <si>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</si>
  <si>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</si>
  <si>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</si>
  <si>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</si>
  <si>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</si>
  <si>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</si>
  <si>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</si>
  <si>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</si>
  <si>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</si>
  <si>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</si>
  <si>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</si>
  <si>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</si>
  <si>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</si>
  <si>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</si>
  <si>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</si>
  <si>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</si>
  <si>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</si>
  <si>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</si>
  <si>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</si>
  <si>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</si>
  <si>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</si>
  <si>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</si>
  <si>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</si>
  <si>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</si>
  <si>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</si>
  <si>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</si>
  <si>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</si>
  <si>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</si>
  <si>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</si>
  <si>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</si>
  <si>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</si>
  <si>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</si>
  <si>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</si>
  <si>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</si>
  <si>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</si>
  <si>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</si>
  <si>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</si>
  <si>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</si>
  <si>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</si>
  <si>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</si>
  <si>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</si>
  <si>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</si>
  <si>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</si>
  <si>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</si>
  <si>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</si>
  <si>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</si>
  <si>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</si>
  <si>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</si>
  <si>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</si>
  <si>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</si>
  <si>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</si>
  <si>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</si>
  <si>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</si>
  <si>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</si>
  <si>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</si>
  <si>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</si>
  <si>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</si>
  <si>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</si>
  <si>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</si>
  <si>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</si>
  <si>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</si>
  <si>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</si>
  <si>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</si>
  <si>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</si>
  <si>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</si>
  <si>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</si>
  <si>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</si>
  <si>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</si>
  <si>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</si>
  <si>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</si>
  <si>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</si>
  <si>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</si>
  <si>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</si>
  <si>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</si>
  <si>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</si>
  <si>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</si>
  <si>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</si>
  <si>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</si>
  <si>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</si>
  <si>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</si>
  <si>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</si>
  <si>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</si>
  <si>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</si>
  <si>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</si>
  <si>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</si>
  <si>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</si>
  <si>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</si>
  <si>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</si>
  <si>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</si>
  <si>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</si>
  <si>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</si>
  <si>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</si>
  <si>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</si>
  <si>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</si>
  <si>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</si>
  <si>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</si>
  <si>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</si>
  <si>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</si>
  <si>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</si>
  <si>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</si>
  <si>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</si>
  <si>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</si>
  <si>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</si>
  <si>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</si>
  <si>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</si>
  <si>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</si>
  <si>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</si>
  <si>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</si>
  <si>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</si>
  <si>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</si>
  <si>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</si>
  <si>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</si>
  <si>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</si>
  <si>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</si>
  <si>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</si>
  <si>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</si>
  <si>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</si>
  <si>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</si>
  <si>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</si>
  <si>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</si>
  <si>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</si>
  <si>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</si>
  <si>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</si>
  <si>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</si>
  <si>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</si>
  <si>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</si>
  <si>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</si>
  <si>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</si>
  <si>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</si>
  <si>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</si>
  <si>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</si>
  <si>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</si>
  <si>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</si>
  <si>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</si>
  <si>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</si>
  <si>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</si>
  <si>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</si>
  <si>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</si>
  <si>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</si>
  <si>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</si>
  <si>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</si>
  <si>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</si>
  <si>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</si>
  <si>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</si>
  <si>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</si>
  <si>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</si>
  <si>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</si>
  <si>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</si>
  <si>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</si>
  <si>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</si>
  <si>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</si>
  <si>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</si>
  <si>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</si>
  <si>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</si>
  <si>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</si>
  <si>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</si>
  <si>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</si>
  <si>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</si>
  <si>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</si>
  <si>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</si>
  <si>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</si>
  <si>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</si>
  <si>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</si>
  <si>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</si>
  <si>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</si>
  <si>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</si>
  <si>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</si>
  <si>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</si>
  <si>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</si>
  <si>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</si>
  <si>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</si>
  <si>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</si>
  <si>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</si>
  <si>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</si>
  <si>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</si>
  <si>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</si>
  <si>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</si>
  <si>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</si>
  <si>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</si>
  <si>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</si>
  <si>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</si>
  <si>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</si>
  <si>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</si>
  <si>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</si>
  <si>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</si>
  <si>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</si>
  <si>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</si>
  <si>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</si>
  <si>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</si>
  <si>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</si>
  <si>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</si>
  <si>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</si>
  <si>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</si>
  <si>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</si>
  <si>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</si>
  <si>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</si>
  <si>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</si>
  <si>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</si>
  <si>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</si>
  <si>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</si>
  <si>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</si>
  <si>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</si>
  <si>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</si>
  <si>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</si>
  <si>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</si>
  <si>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</si>
  <si>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</si>
  <si>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</si>
  <si>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</si>
  <si>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</si>
  <si>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</si>
  <si>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</si>
  <si>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</si>
  <si>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</si>
  <si>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</si>
  <si>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</si>
  <si>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</si>
  <si>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</si>
  <si>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</si>
  <si>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</si>
  <si>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</si>
  <si>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</si>
  <si>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</si>
  <si>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</si>
  <si>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</si>
  <si>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</si>
  <si>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</si>
  <si>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</si>
  <si>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</si>
  <si>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</si>
  <si>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</si>
  <si>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</si>
  <si>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</si>
  <si>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</si>
  <si>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</si>
  <si>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</si>
  <si>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</si>
  <si>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</si>
  <si>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</si>
  <si>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</si>
  <si>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</si>
  <si>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</si>
  <si>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</si>
  <si>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</si>
  <si>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</si>
  <si>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</si>
  <si>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</si>
  <si>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</si>
  <si>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</si>
  <si>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</si>
  <si>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</si>
  <si>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</si>
  <si>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</si>
  <si>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</si>
  <si>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</si>
  <si>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</si>
  <si>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</si>
  <si>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</si>
  <si>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</si>
  <si>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</si>
  <si>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</si>
  <si>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</si>
  <si>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</si>
  <si>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</si>
  <si>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</si>
  <si>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</si>
  <si>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</si>
  <si>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</si>
  <si>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</si>
  <si>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</si>
  <si>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</si>
  <si>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</si>
  <si>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</si>
  <si>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</si>
  <si>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</si>
  <si>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</si>
  <si>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</si>
  <si>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</si>
  <si>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</si>
  <si>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</si>
  <si>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</si>
  <si>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</si>
  <si>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</si>
  <si>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</si>
  <si>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</si>
  <si>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</si>
  <si>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</si>
  <si>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</si>
  <si>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</si>
  <si>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</si>
  <si>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</si>
  <si>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</si>
  <si>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</si>
  <si>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</si>
  <si>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</si>
  <si>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</si>
  <si>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</si>
  <si>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</si>
  <si>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</si>
  <si>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</si>
  <si>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</si>
  <si>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</si>
  <si>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</si>
  <si>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</si>
  <si>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</si>
  <si>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</si>
  <si>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</si>
  <si>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</si>
  <si>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</si>
  <si>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</si>
  <si>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</si>
  <si>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</si>
  <si>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</si>
  <si>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</si>
  <si>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</si>
  <si>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</si>
  <si>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</si>
  <si>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</si>
  <si>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</si>
  <si>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</si>
  <si>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</si>
  <si>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</si>
  <si>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</si>
  <si>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</si>
  <si>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</si>
  <si>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</si>
  <si>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</si>
  <si>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</si>
  <si>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</si>
  <si>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</si>
  <si>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</si>
  <si>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</si>
  <si>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</si>
  <si>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</si>
  <si>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</si>
  <si>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</si>
  <si>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</si>
  <si>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</si>
  <si>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</si>
  <si>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</si>
  <si>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</si>
  <si>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</si>
  <si>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</si>
  <si>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</si>
  <si>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</si>
  <si>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</si>
  <si>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</si>
  <si>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</si>
  <si>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</si>
  <si>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</si>
  <si>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</si>
  <si>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</si>
  <si>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</si>
  <si>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</si>
  <si>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</si>
  <si>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</si>
  <si>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</si>
  <si>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</si>
  <si>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</si>
  <si>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</si>
  <si>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</si>
  <si>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</si>
  <si>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</si>
  <si>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</si>
  <si>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</si>
  <si>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</si>
  <si>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</si>
  <si>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</si>
  <si>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</si>
  <si>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</si>
  <si>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</si>
  <si>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</si>
  <si>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</si>
  <si>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</si>
  <si>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</si>
  <si>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</si>
  <si>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</si>
  <si>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</si>
  <si>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</si>
  <si>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</si>
  <si>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</si>
  <si>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</si>
  <si>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</si>
  <si>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</si>
  <si>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</si>
  <si>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</si>
  <si>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</si>
  <si>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</si>
  <si>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</si>
  <si>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</si>
  <si>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</si>
  <si>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</si>
  <si>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</si>
  <si>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</si>
  <si>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</si>
  <si>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</si>
  <si>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</si>
  <si>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</si>
  <si>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</si>
  <si>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</si>
  <si>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</si>
  <si>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</si>
  <si>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</si>
  <si>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</si>
  <si>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</si>
  <si>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</si>
  <si>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</si>
  <si>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</si>
  <si>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</si>
  <si>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</si>
  <si>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</si>
  <si>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</si>
  <si>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</si>
  <si>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</si>
  <si>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</si>
  <si>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</si>
  <si>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</si>
  <si>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</si>
  <si>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</si>
  <si>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</si>
  <si>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</si>
  <si>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</si>
  <si>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</si>
  <si>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</si>
  <si>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</si>
  <si>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</si>
  <si>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</si>
  <si>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</si>
  <si>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</si>
  <si>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</si>
  <si>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</si>
  <si>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</si>
  <si>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</si>
  <si>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</si>
  <si>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</si>
  <si>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</si>
  <si>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</si>
  <si>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</si>
  <si>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</si>
  <si>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</si>
  <si>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</si>
  <si>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</si>
  <si>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</si>
  <si>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</si>
  <si>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</si>
  <si>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</si>
  <si>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</si>
  <si>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</si>
  <si>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</si>
  <si>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</si>
  <si>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</si>
  <si>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</si>
  <si>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</si>
  <si>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</si>
  <si>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</si>
  <si>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</si>
  <si>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</si>
  <si>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</si>
  <si>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</si>
  <si>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</si>
  <si>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</si>
  <si>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</si>
  <si>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</si>
  <si>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</si>
  <si>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</si>
  <si>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</si>
  <si>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</si>
  <si>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</si>
  <si>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</si>
  <si>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</si>
  <si>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</si>
  <si>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</si>
  <si>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</si>
  <si>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</si>
  <si>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</si>
  <si>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</si>
  <si>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</si>
  <si>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</si>
  <si>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</si>
  <si>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</si>
  <si>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</si>
  <si>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</si>
  <si>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</si>
  <si>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</si>
  <si>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</si>
  <si>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</si>
  <si>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</si>
  <si>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</si>
  <si>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</si>
  <si>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</si>
  <si>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</si>
  <si>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</si>
  <si>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</si>
  <si>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</si>
  <si>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</si>
  <si>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</si>
  <si>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</si>
  <si>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</si>
  <si>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</si>
  <si>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</si>
  <si>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</si>
  <si>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</si>
  <si>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</si>
  <si>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</si>
  <si>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</si>
  <si>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</si>
  <si>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</si>
  <si>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</si>
  <si>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</si>
  <si>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</si>
  <si>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</si>
  <si>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</si>
  <si>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</si>
  <si>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</si>
  <si>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</si>
  <si>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</si>
  <si>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</si>
  <si>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</si>
  <si>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</si>
  <si>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</si>
  <si>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</si>
  <si>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</si>
  <si>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</si>
  <si>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</si>
  <si>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</si>
  <si>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</si>
  <si>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</si>
  <si>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</si>
  <si>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</si>
  <si>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</si>
  <si>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</si>
  <si>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</si>
  <si>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</si>
  <si>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</si>
  <si>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</si>
  <si>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</si>
  <si>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</si>
  <si>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</si>
  <si>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</si>
  <si>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</si>
  <si>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</si>
  <si>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</si>
  <si>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</si>
  <si>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</si>
  <si>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</si>
  <si>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</si>
  <si>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</si>
  <si>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</si>
  <si>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</si>
  <si>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</si>
  <si>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</si>
  <si>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</si>
  <si>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</si>
  <si>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</si>
  <si>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</si>
  <si>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</si>
  <si>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</si>
  <si>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</si>
  <si>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</si>
  <si>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</si>
  <si>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</si>
  <si>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</si>
  <si>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</si>
  <si>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</si>
  <si>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</si>
  <si>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</si>
  <si>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</si>
  <si>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</si>
  <si>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</si>
  <si>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</si>
  <si>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</si>
  <si>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</si>
  <si>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</si>
  <si>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</si>
  <si>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</si>
  <si>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</si>
  <si>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</si>
  <si>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</si>
  <si>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</si>
  <si>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</si>
  <si>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</si>
  <si>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</si>
  <si>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</si>
  <si>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</si>
  <si>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</si>
  <si>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</si>
  <si>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</si>
  <si>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</si>
  <si>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</si>
  <si>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</si>
  <si>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</si>
  <si>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</si>
  <si>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</si>
  <si>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</si>
  <si>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</si>
  <si>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</si>
  <si>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</si>
  <si>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</si>
  <si>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</si>
  <si>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</si>
  <si>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</si>
  <si>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</si>
  <si>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</si>
  <si>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</si>
  <si>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</si>
  <si>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</si>
  <si>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</si>
  <si>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</si>
  <si>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</si>
  <si>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</si>
  <si>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</si>
  <si>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</si>
  <si>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</si>
  <si>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</si>
  <si>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</si>
  <si>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</si>
  <si>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</si>
  <si>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</si>
  <si>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</si>
  <si>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</si>
  <si>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</si>
  <si>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</si>
  <si>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</si>
  <si>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</si>
  <si>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</si>
  <si>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</si>
  <si>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</si>
  <si>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</si>
  <si>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</si>
  <si>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</si>
  <si>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</si>
  <si>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</si>
  <si>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</si>
  <si>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</si>
  <si>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</si>
  <si>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</si>
  <si>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</si>
  <si>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</si>
  <si>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</si>
  <si>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</si>
  <si>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</si>
  <si>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</si>
  <si>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</si>
  <si>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</si>
  <si>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</si>
  <si>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</si>
  <si>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</si>
  <si>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</si>
  <si>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</si>
  <si>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</si>
  <si>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</si>
  <si>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</si>
  <si>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</si>
  <si>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</si>
  <si>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</si>
  <si>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</si>
  <si>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</si>
  <si>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</si>
  <si>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</si>
  <si>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</si>
  <si>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</si>
  <si>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</si>
  <si>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</si>
  <si>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</si>
  <si>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</si>
  <si>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</si>
  <si>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</si>
  <si>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</si>
  <si>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</si>
  <si>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</si>
  <si>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</si>
  <si>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</si>
  <si>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</si>
  <si>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</si>
  <si>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</si>
  <si>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</si>
  <si>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</si>
  <si>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</si>
  <si>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</si>
  <si>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</si>
  <si>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</si>
  <si>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</si>
  <si>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</si>
  <si>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</si>
  <si>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</si>
  <si>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</si>
  <si>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</si>
  <si>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</si>
  <si>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</si>
  <si>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</si>
  <si>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</si>
  <si>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</si>
  <si>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</si>
  <si>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</si>
  <si>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</si>
  <si>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</si>
  <si>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</si>
  <si>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</si>
  <si>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</si>
  <si>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</si>
  <si>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</si>
  <si>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</si>
  <si>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</si>
  <si>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</si>
  <si>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</si>
  <si>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</si>
  <si>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</si>
  <si>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</si>
  <si>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</si>
  <si>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</si>
  <si>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</si>
  <si>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</si>
  <si>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</si>
  <si>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</si>
  <si>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</si>
  <si>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</si>
  <si>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</si>
  <si>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</si>
  <si>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</si>
  <si>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</si>
  <si>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</si>
  <si>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</si>
  <si>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</si>
  <si>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</si>
  <si>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</si>
  <si>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</si>
  <si>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</si>
  <si>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</si>
  <si>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</si>
  <si>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</si>
  <si>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</si>
  <si>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</si>
  <si>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</si>
  <si>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</si>
  <si>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</si>
  <si>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</si>
  <si>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</si>
  <si>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</si>
  <si>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</si>
  <si>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</si>
  <si>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</si>
  <si>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</si>
  <si>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</si>
  <si>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</si>
  <si>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</si>
  <si>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</si>
  <si>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</si>
  <si>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</si>
  <si>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</si>
  <si>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</si>
  <si>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</si>
  <si>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</si>
  <si>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</si>
  <si>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</si>
  <si>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</si>
  <si>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</si>
  <si>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</si>
  <si>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</si>
  <si>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</si>
  <si>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</si>
  <si>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</si>
  <si>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</si>
  <si>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</si>
  <si>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</si>
  <si>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</si>
  <si>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</si>
  <si>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</si>
  <si>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</si>
  <si>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</si>
  <si>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</si>
  <si>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</si>
  <si>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</si>
  <si>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</si>
  <si>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</si>
  <si>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</si>
  <si>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</si>
  <si>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</si>
  <si>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</si>
  <si>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</si>
  <si>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</si>
  <si>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</si>
  <si>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</si>
  <si>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</si>
  <si>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</si>
  <si>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</si>
  <si>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</si>
  <si>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</si>
  <si>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</si>
  <si>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</si>
  <si>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</si>
  <si>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</si>
  <si>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</si>
  <si>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</si>
  <si>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</si>
  <si>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</si>
  <si>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</si>
  <si>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</si>
  <si>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</si>
  <si>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</si>
  <si>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</si>
  <si>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</si>
  <si>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</si>
  <si>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</si>
  <si>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</si>
  <si>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</si>
  <si>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</si>
  <si>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</si>
  <si>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</si>
  <si>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</si>
  <si>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</si>
  <si>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</si>
  <si>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</si>
  <si>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</si>
  <si>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</si>
  <si>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</si>
  <si>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</si>
  <si>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</si>
  <si>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</si>
  <si>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</si>
  <si>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</si>
  <si>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</si>
  <si>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</si>
  <si>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</si>
  <si>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</si>
  <si>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</si>
  <si>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</si>
  <si>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</si>
  <si>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</si>
  <si>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</si>
  <si>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</si>
  <si>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</si>
  <si>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</si>
  <si>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</si>
  <si>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</si>
  <si>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</si>
  <si>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</si>
  <si>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</si>
  <si>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</si>
  <si>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</si>
  <si>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</si>
  <si>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</si>
  <si>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</si>
  <si>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</si>
  <si>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</si>
  <si>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</si>
  <si>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</si>
  <si>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</si>
  <si>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</si>
  <si>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</si>
  <si>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</si>
  <si>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</si>
  <si>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</si>
  <si>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</si>
  <si>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</si>
  <si>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</si>
  <si>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</si>
  <si>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</si>
  <si>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</si>
  <si>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</si>
  <si>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</si>
  <si>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</si>
  <si>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</si>
  <si>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</si>
  <si>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</si>
  <si>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</si>
  <si>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</si>
  <si>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</si>
  <si>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</si>
  <si>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</si>
  <si>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</si>
  <si>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</si>
  <si>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</si>
  <si>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</si>
  <si>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</si>
  <si>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</si>
  <si>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</si>
  <si>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</si>
  <si>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</si>
  <si>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</si>
  <si>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</si>
  <si>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</si>
  <si>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</si>
  <si>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</si>
  <si>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</si>
  <si>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</si>
  <si>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</si>
  <si>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</si>
  <si>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</si>
  <si>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</si>
  <si>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</si>
  <si>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</si>
  <si>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</si>
  <si>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</si>
  <si>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</si>
  <si>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</si>
  <si>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</si>
  <si>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</si>
  <si>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</si>
  <si>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</si>
  <si>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</si>
  <si>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</si>
  <si>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</si>
  <si>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</si>
  <si>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</si>
  <si>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</si>
  <si>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</si>
  <si>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</si>
  <si>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</si>
  <si>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</si>
  <si>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</si>
  <si>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</si>
  <si>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</si>
  <si>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</si>
  <si>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</si>
  <si>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</si>
  <si>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</si>
  <si>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</si>
  <si>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</si>
  <si>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</si>
  <si>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</si>
  <si>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</si>
  <si>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</si>
  <si>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</si>
  <si>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</si>
  <si>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</si>
  <si>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</si>
  <si>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</si>
  <si>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</si>
  <si>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</si>
  <si>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</si>
  <si>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</si>
  <si>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</si>
  <si>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</si>
  <si>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</si>
  <si>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</si>
  <si>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</si>
  <si>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</si>
  <si>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</si>
  <si>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</si>
  <si>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</si>
  <si>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</si>
  <si>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</si>
  <si>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</si>
  <si>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</si>
  <si>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</si>
  <si>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</si>
  <si>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</si>
  <si>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</si>
  <si>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</si>
  <si>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</si>
  <si>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</si>
  <si>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</si>
  <si>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</si>
  <si>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</si>
  <si>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</si>
  <si>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</si>
  <si>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</si>
  <si>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</si>
  <si>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</si>
  <si>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</si>
  <si>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</si>
  <si>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</si>
  <si>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</si>
  <si>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</si>
  <si>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</si>
  <si>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</si>
  <si>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</si>
  <si>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</si>
  <si>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</si>
  <si>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</si>
  <si>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</si>
  <si>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</si>
  <si>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</si>
  <si>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</si>
  <si>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</si>
  <si>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</si>
  <si>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</si>
  <si>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</si>
  <si>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</si>
  <si>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</si>
  <si>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</si>
  <si>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</si>
  <si>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</si>
  <si>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</si>
  <si>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</si>
  <si>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</si>
  <si>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</si>
  <si>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</si>
  <si>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</si>
  <si>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</si>
  <si>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</si>
  <si>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</si>
  <si>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</si>
  <si>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</si>
  <si>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</si>
  <si>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</si>
  <si>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</si>
  <si>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</si>
  <si>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</si>
  <si>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</si>
  <si>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</si>
  <si>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</si>
  <si>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</si>
  <si>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</si>
  <si>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</si>
  <si>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</si>
  <si>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</si>
  <si>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</si>
  <si>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</si>
  <si>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</si>
  <si>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</si>
  <si>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</si>
  <si>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</si>
  <si>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</si>
  <si>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</si>
  <si>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</si>
  <si>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</si>
  <si>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</si>
  <si>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</si>
  <si>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</si>
  <si>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</si>
  <si>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</si>
  <si>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</si>
  <si>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</si>
  <si>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</si>
  <si>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</si>
  <si>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</si>
  <si>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</si>
  <si>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</si>
  <si>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</si>
  <si>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</si>
  <si>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</si>
  <si>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</si>
  <si>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</si>
  <si>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</si>
  <si>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</si>
  <si>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</si>
  <si>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</si>
  <si>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</si>
  <si>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</si>
  <si>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</si>
  <si>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</si>
  <si>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</si>
  <si>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</si>
  <si>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</si>
  <si>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</si>
  <si>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</si>
  <si>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</si>
  <si>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</si>
  <si>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</si>
  <si>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</si>
  <si>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</si>
  <si>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</si>
  <si>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</si>
  <si>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</si>
  <si>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</si>
  <si>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</si>
  <si>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</si>
  <si>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</si>
  <si>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</si>
  <si>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</si>
  <si>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</si>
  <si>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</si>
  <si>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</si>
  <si>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</si>
  <si>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</si>
  <si>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</si>
  <si>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</si>
  <si>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</si>
  <si>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</si>
  <si>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</si>
  <si>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</si>
  <si>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</si>
  <si>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</si>
  <si>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</si>
  <si>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</si>
  <si>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</si>
  <si>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</si>
  <si>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</si>
  <si>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</si>
  <si>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</si>
  <si>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</si>
  <si>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</si>
  <si>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</si>
  <si>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</si>
  <si>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</si>
  <si>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</si>
  <si>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</si>
  <si>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</si>
  <si>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</si>
  <si>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</si>
  <si>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</si>
  <si>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</si>
  <si>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</si>
  <si>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</si>
  <si>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</si>
  <si>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</si>
  <si>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</si>
  <si>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</si>
  <si>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</si>
  <si>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</si>
  <si>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</si>
  <si>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</si>
  <si>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</si>
  <si>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</si>
  <si>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</si>
  <si>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</si>
  <si>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</si>
  <si>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</si>
  <si>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</si>
  <si>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</si>
  <si>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</si>
  <si>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</si>
  <si>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</si>
  <si>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</si>
  <si>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</si>
  <si>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</si>
  <si>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</si>
  <si>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</si>
  <si>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</si>
  <si>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</si>
  <si>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</si>
  <si>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</si>
  <si>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</si>
  <si>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</si>
  <si>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</si>
  <si>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</si>
  <si>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</si>
  <si>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</si>
  <si>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</si>
  <si>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</si>
  <si>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</si>
  <si>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</si>
  <si>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</si>
  <si>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</si>
  <si>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</si>
  <si>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</si>
  <si>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</si>
  <si>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</si>
  <si>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</si>
  <si>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</si>
  <si>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</si>
  <si>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</si>
  <si>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</si>
  <si>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</si>
  <si>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</si>
  <si>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</si>
  <si>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</si>
  <si>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</si>
  <si>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</si>
  <si>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</si>
  <si>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</si>
  <si>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</si>
  <si>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</si>
  <si>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</si>
  <si>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</si>
  <si>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</si>
  <si>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</si>
  <si>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</si>
  <si>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</si>
  <si>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</si>
  <si>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</si>
  <si>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</si>
  <si>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</si>
  <si>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</si>
  <si>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</si>
  <si>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</si>
  <si>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</si>
  <si>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</si>
  <si>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</si>
  <si>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</si>
  <si>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</si>
  <si>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</si>
  <si>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</si>
  <si>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</si>
  <si>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</si>
  <si>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</si>
  <si>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</si>
  <si>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</si>
  <si>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</si>
  <si>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</si>
  <si>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</si>
  <si>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</si>
  <si>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</si>
  <si>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</si>
  <si>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</si>
  <si>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</si>
  <si>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</si>
  <si>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</si>
  <si>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</si>
  <si>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</si>
  <si>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</si>
  <si>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</si>
  <si>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</si>
  <si>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</si>
  <si>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</si>
  <si>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</si>
  <si>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</si>
  <si>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</si>
  <si>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</si>
  <si>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</si>
  <si>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</si>
  <si>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</si>
  <si>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</si>
  <si>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</si>
  <si>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</si>
  <si>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</si>
  <si>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</si>
  <si>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</si>
  <si>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</si>
  <si>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</si>
  <si>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</si>
  <si>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</si>
  <si>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</si>
  <si>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</si>
  <si>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</si>
  <si>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</si>
  <si>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</si>
  <si>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</si>
  <si>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</si>
  <si>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</si>
  <si>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</si>
  <si>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</si>
  <si>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</si>
  <si>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</si>
  <si>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</si>
  <si>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</si>
  <si>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</si>
  <si>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</si>
  <si>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</si>
  <si>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</si>
  <si>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</si>
  <si>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</si>
  <si>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</si>
  <si>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</si>
  <si>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</si>
  <si>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</si>
  <si>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</si>
  <si>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</si>
  <si>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</si>
  <si>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</si>
  <si>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</si>
  <si>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</si>
  <si>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</si>
  <si>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</si>
  <si>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</si>
  <si>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</si>
  <si>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</si>
  <si>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</si>
  <si>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</si>
  <si>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</si>
  <si>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</si>
  <si>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</si>
  <si>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</si>
  <si>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</si>
  <si>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</si>
  <si>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</si>
  <si>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</si>
  <si>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</si>
  <si>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</si>
  <si>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</si>
  <si>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</si>
  <si>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</si>
  <si>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</si>
  <si>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</si>
  <si>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</si>
  <si>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</si>
  <si>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</si>
  <si>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</si>
  <si>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</si>
  <si>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</si>
  <si>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</si>
  <si>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</si>
  <si>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</si>
  <si>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</si>
  <si>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</si>
  <si>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</si>
  <si>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</si>
  <si>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</si>
  <si>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</si>
  <si>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</si>
  <si>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</si>
  <si>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</si>
  <si>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</si>
  <si>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</si>
  <si>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</si>
  <si>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</si>
  <si>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</si>
  <si>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</si>
  <si>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</si>
  <si>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</si>
  <si>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</si>
  <si>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</si>
  <si>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</si>
  <si>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</si>
  <si>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</si>
  <si>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</si>
  <si>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</si>
  <si>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</si>
  <si>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</si>
  <si>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</si>
  <si>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</si>
  <si>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</si>
  <si>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</si>
  <si>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</si>
  <si>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</si>
  <si>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</si>
  <si>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</si>
  <si>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</si>
  <si>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</si>
  <si>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</si>
  <si>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</si>
  <si>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</si>
  <si>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</si>
  <si>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</si>
  <si>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</si>
  <si>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</si>
  <si>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</si>
  <si>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</si>
  <si>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</si>
  <si>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</si>
  <si>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</si>
  <si>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</si>
  <si>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</si>
  <si>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</si>
  <si>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</si>
  <si>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</si>
  <si>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</si>
  <si>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</si>
  <si>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</si>
  <si>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</si>
  <si>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</si>
  <si>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</si>
  <si>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</si>
  <si>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</si>
  <si>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</si>
  <si>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</si>
  <si>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</si>
  <si>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</si>
  <si>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</si>
  <si>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</si>
  <si>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</si>
  <si>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</si>
  <si>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</si>
  <si>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</si>
  <si>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</si>
  <si>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</si>
  <si>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</si>
  <si>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</si>
  <si>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</si>
  <si>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</si>
  <si>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</si>
  <si>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</si>
  <si>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</si>
  <si>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</si>
  <si>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</si>
  <si>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</si>
  <si>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</si>
  <si>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</si>
  <si>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</si>
  <si>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</si>
  <si>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</si>
  <si>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</si>
  <si>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</si>
  <si>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</si>
  <si>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</si>
  <si>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</si>
  <si>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</si>
  <si>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</si>
  <si>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</si>
  <si>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</si>
  <si>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</si>
  <si>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</si>
  <si>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</si>
  <si>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</si>
  <si>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</si>
  <si>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</si>
  <si>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</si>
  <si>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</si>
  <si>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</si>
  <si>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</si>
  <si>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</si>
  <si>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</si>
  <si>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</si>
  <si>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</si>
  <si>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</si>
  <si>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</si>
  <si>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</si>
  <si>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</si>
  <si>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</si>
  <si>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</si>
  <si>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</si>
  <si>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</si>
  <si>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</si>
  <si>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</si>
  <si>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</si>
  <si>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</si>
  <si>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</si>
  <si>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</si>
  <si>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</si>
  <si>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</si>
  <si>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</si>
  <si>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</si>
  <si>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</si>
  <si>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</si>
  <si>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</si>
  <si>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</si>
  <si>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</si>
  <si>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</si>
  <si>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</si>
  <si>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</si>
  <si>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</si>
  <si>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</si>
  <si>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</si>
  <si>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</si>
  <si>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</si>
  <si>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</si>
  <si>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</si>
  <si>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</si>
  <si>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</si>
  <si>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</si>
  <si>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</si>
  <si>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</si>
  <si>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</si>
  <si>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</si>
  <si>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</si>
  <si>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</si>
  <si>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</si>
  <si>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</si>
  <si>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</si>
  <si>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</si>
  <si>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</si>
  <si>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</si>
  <si>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</si>
  <si>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</si>
  <si>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</si>
  <si>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</si>
  <si>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</si>
  <si>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</si>
  <si>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</si>
  <si>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</si>
  <si>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</si>
  <si>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</si>
  <si>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</si>
  <si>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</si>
  <si>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</si>
  <si>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</si>
  <si>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</si>
  <si>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</si>
  <si>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</si>
  <si>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</si>
  <si>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</si>
  <si>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</si>
  <si>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</si>
  <si>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</si>
  <si>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</si>
  <si>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</si>
  <si>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</si>
  <si>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</si>
  <si>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</si>
  <si>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</si>
  <si>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</si>
  <si>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</si>
  <si>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</si>
  <si>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</si>
  <si>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</si>
  <si>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</si>
  <si>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</si>
  <si>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</si>
  <si>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</si>
  <si>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</si>
  <si>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</si>
  <si>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</si>
  <si>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</si>
  <si>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</si>
  <si>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</si>
  <si>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</si>
  <si>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</si>
  <si>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</si>
  <si>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</si>
  <si>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</si>
  <si>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</si>
  <si>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</si>
  <si>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</si>
  <si>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</si>
  <si>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</si>
  <si>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</si>
  <si>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</si>
  <si>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</si>
  <si>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</si>
  <si>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</si>
  <si>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</si>
  <si>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</si>
  <si>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</si>
  <si>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</si>
  <si>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</si>
  <si>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</si>
  <si>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</si>
  <si>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</si>
  <si>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</si>
  <si>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</si>
  <si>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</si>
  <si>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</si>
  <si>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</si>
  <si>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</si>
  <si>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</si>
  <si>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</si>
  <si>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</si>
  <si>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</si>
  <si>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</si>
  <si>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</si>
  <si>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</si>
  <si>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</si>
  <si>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</si>
  <si>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</si>
  <si>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</si>
  <si>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</si>
  <si>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</si>
  <si>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</si>
  <si>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</si>
  <si>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</si>
  <si>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</si>
  <si>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</si>
  <si>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</si>
  <si>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</si>
  <si>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</si>
  <si>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</si>
  <si>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</si>
  <si>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</si>
  <si>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</si>
  <si>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</si>
  <si>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</si>
  <si>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</si>
  <si>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</si>
  <si>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</si>
  <si>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</si>
  <si>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</si>
  <si>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</si>
  <si>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</si>
  <si>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</si>
  <si>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</si>
  <si>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</si>
  <si>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</si>
  <si>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</si>
  <si>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</si>
  <si>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</si>
  <si>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</si>
  <si>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</si>
  <si>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</si>
  <si>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</si>
  <si>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</si>
  <si>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</si>
  <si>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</si>
  <si>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</si>
  <si>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</si>
  <si>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</si>
  <si>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</si>
  <si>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</si>
  <si>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</si>
  <si>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</si>
  <si>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</si>
  <si>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</si>
  <si>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</si>
  <si>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</si>
  <si>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</si>
  <si>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</si>
  <si>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</si>
  <si>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</si>
  <si>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</si>
  <si>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</si>
  <si>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</si>
  <si>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</si>
  <si>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</si>
  <si>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</si>
  <si>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</si>
  <si>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</si>
  <si>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</si>
  <si>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</si>
  <si>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</si>
  <si>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</si>
  <si>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</si>
  <si>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</si>
  <si>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</si>
  <si>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</si>
  <si>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</si>
  <si>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</si>
  <si>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</si>
  <si>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</si>
  <si>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</si>
  <si>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</si>
  <si>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</si>
  <si>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</si>
  <si>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</si>
  <si>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</si>
  <si>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</si>
  <si>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</si>
  <si>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</si>
  <si>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</si>
  <si>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</si>
  <si>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</si>
  <si>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</si>
  <si>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</si>
  <si>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</si>
  <si>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</si>
  <si>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</si>
  <si>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</si>
  <si>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</si>
  <si>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</si>
  <si>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</si>
  <si>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</si>
  <si>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</si>
  <si>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</si>
  <si>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</si>
  <si>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</si>
  <si>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</si>
  <si>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</si>
  <si>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</si>
  <si>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</si>
  <si>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</si>
  <si>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</si>
  <si>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</si>
  <si>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</si>
  <si>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</si>
  <si>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</si>
  <si>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</si>
  <si>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</si>
  <si>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</si>
  <si>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</si>
  <si>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</si>
  <si>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</si>
  <si>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</si>
  <si>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</si>
  <si>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</si>
  <si>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</si>
  <si>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</si>
  <si>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</si>
  <si>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</si>
  <si>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</si>
  <si>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</si>
  <si>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</si>
  <si>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</si>
  <si>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</si>
  <si>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</si>
  <si>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</si>
  <si>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</si>
  <si>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</si>
  <si>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</si>
  <si>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</si>
  <si>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</si>
  <si>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</si>
  <si>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</si>
  <si>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</si>
  <si>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</si>
  <si>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</si>
  <si>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</si>
  <si>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</si>
  <si>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</si>
  <si>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</si>
  <si>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</si>
  <si>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</si>
  <si>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</si>
  <si>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</si>
  <si>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</si>
  <si>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</si>
  <si>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</si>
  <si>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</si>
  <si>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</si>
  <si>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</si>
  <si>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</si>
  <si>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</si>
  <si>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</si>
  <si>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</si>
  <si>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</si>
  <si>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</si>
  <si>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</si>
  <si>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</si>
  <si>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</si>
  <si>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</si>
  <si>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</si>
  <si>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</si>
  <si>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</si>
  <si>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</si>
  <si>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</si>
  <si>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</si>
  <si>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</si>
  <si>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</si>
  <si>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</si>
  <si>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</si>
  <si>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</si>
  <si>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</si>
  <si>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</si>
  <si>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</si>
  <si>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</si>
  <si>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</si>
  <si>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</si>
  <si>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</si>
  <si>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</si>
  <si>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</si>
  <si>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</si>
  <si>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</si>
  <si>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</si>
  <si>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</si>
  <si>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</si>
  <si>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</si>
  <si>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</si>
  <si>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</si>
  <si>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</si>
  <si>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</si>
  <si>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</si>
  <si>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</si>
  <si>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</si>
  <si>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</si>
  <si>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</si>
  <si>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</si>
  <si>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</si>
  <si>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</si>
  <si>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</si>
  <si>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</si>
  <si>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</si>
  <si>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</si>
  <si>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</si>
  <si>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</si>
  <si>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</si>
  <si>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</si>
  <si>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</si>
  <si>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</si>
  <si>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</si>
  <si>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</si>
  <si>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</si>
  <si>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</si>
  <si>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</si>
  <si>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</si>
  <si>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</si>
  <si>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</si>
  <si>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</si>
  <si>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</si>
  <si>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</si>
  <si>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</si>
  <si>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</si>
  <si>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</si>
  <si>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</si>
  <si>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</si>
  <si>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</si>
  <si>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</si>
  <si>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</si>
  <si>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</si>
  <si>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</si>
  <si>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</si>
  <si>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</si>
  <si>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</si>
  <si>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</si>
  <si>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</si>
  <si>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</si>
  <si>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</si>
  <si>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</si>
  <si>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</si>
  <si>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</si>
  <si>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</si>
  <si>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</si>
  <si>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</si>
  <si>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</si>
  <si>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</si>
  <si>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</si>
  <si>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</si>
  <si>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</si>
  <si>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</si>
  <si>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</si>
  <si>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</si>
  <si>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</si>
  <si>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</si>
  <si>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</si>
  <si>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</si>
  <si>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</si>
  <si>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</si>
  <si>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</si>
  <si>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</si>
  <si>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</si>
  <si>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</si>
  <si>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</si>
  <si>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</si>
  <si>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</si>
  <si>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</si>
  <si>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</si>
  <si>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</si>
  <si>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</si>
  <si>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</si>
  <si>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</si>
  <si>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</si>
  <si>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</si>
  <si>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</si>
  <si>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</si>
  <si>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</si>
  <si>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</si>
  <si>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</si>
  <si>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</si>
  <si>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</si>
  <si>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</si>
  <si>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</si>
  <si>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</si>
  <si>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</si>
  <si>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</si>
  <si>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</si>
  <si>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</si>
  <si>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</si>
  <si>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</si>
  <si>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</si>
  <si>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</si>
  <si>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</si>
  <si>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</si>
  <si>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</si>
  <si>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</si>
  <si>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</si>
  <si>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</si>
  <si>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</si>
  <si>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</si>
  <si>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</si>
  <si>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</si>
  <si>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</si>
  <si>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</si>
  <si>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</si>
  <si>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</si>
  <si>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</si>
  <si>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</si>
  <si>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</si>
  <si>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</si>
  <si>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</si>
  <si>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</si>
  <si>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</si>
  <si>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</si>
  <si>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</si>
  <si>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</si>
  <si>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</si>
  <si>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</si>
  <si>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</si>
  <si>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</si>
  <si>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</si>
  <si>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</si>
  <si>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</si>
  <si>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</si>
  <si>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</si>
  <si>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</si>
  <si>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</si>
  <si>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</si>
  <si>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</si>
  <si>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</si>
  <si>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</si>
  <si>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</si>
  <si>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</si>
  <si>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</si>
  <si>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</si>
  <si>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</si>
  <si>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</si>
  <si>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</si>
  <si>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</si>
  <si>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</si>
  <si>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</si>
  <si>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</si>
  <si>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</si>
  <si>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</si>
  <si>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</si>
  <si>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</si>
  <si>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</si>
  <si>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</si>
  <si>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</si>
  <si>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</si>
  <si>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</si>
  <si>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</si>
  <si>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</si>
  <si>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</si>
  <si>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</si>
  <si>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</si>
  <si>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</si>
  <si>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</si>
  <si>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</si>
  <si>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</si>
  <si>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</si>
  <si>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</si>
  <si>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</si>
  <si>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</si>
  <si>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</si>
  <si>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</si>
  <si>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</si>
  <si>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</si>
  <si>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</si>
  <si>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</si>
  <si>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</si>
  <si>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</si>
  <si>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</si>
  <si>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</si>
  <si>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</si>
  <si>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</si>
  <si>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</si>
  <si>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</si>
  <si>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</si>
  <si>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</si>
  <si>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</si>
  <si>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</si>
  <si>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</si>
  <si>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</si>
  <si>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</si>
  <si>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</si>
  <si>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</si>
  <si>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</si>
  <si>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</si>
  <si>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</si>
  <si>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</si>
  <si>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</si>
  <si>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</si>
  <si>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</si>
  <si>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</si>
  <si>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</si>
  <si>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</si>
  <si>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</si>
  <si>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</si>
  <si>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</si>
  <si>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</si>
  <si>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</si>
  <si>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</si>
  <si>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</si>
  <si>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</si>
  <si>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</si>
  <si>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</si>
  <si>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</si>
  <si>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</si>
  <si>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</si>
  <si>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</si>
  <si>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</si>
  <si>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</si>
  <si>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</si>
  <si>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</si>
  <si>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</si>
  <si>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</si>
  <si>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</si>
  <si>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</si>
  <si>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</si>
  <si>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</si>
  <si>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</si>
  <si>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</si>
  <si>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</si>
  <si>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</si>
  <si>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</si>
  <si>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</si>
  <si>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</si>
  <si>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</si>
  <si>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</si>
  <si>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</si>
  <si>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</si>
  <si>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</si>
  <si>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</si>
  <si>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</si>
  <si>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</si>
  <si>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</si>
  <si>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</si>
  <si>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</si>
  <si>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</si>
  <si>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</si>
  <si>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</si>
  <si>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</si>
  <si>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</si>
  <si>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</si>
  <si>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</si>
  <si>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</si>
  <si>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</si>
  <si>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</si>
  <si>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</si>
  <si>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</si>
  <si>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</si>
  <si>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</si>
  <si>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</si>
  <si>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</si>
  <si>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</si>
  <si>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</si>
  <si>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</si>
  <si>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</si>
  <si>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</si>
  <si>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</si>
  <si>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</si>
  <si>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</si>
  <si>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</si>
  <si>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</si>
  <si>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</si>
  <si>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</si>
  <si>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</si>
  <si>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</si>
  <si>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</si>
  <si>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</si>
  <si>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</si>
  <si>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</si>
  <si>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</si>
  <si>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</si>
  <si>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</si>
  <si>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</si>
  <si>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</si>
  <si>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</si>
  <si>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</si>
  <si>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</si>
  <si>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</si>
  <si>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</si>
  <si>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</si>
  <si>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</si>
  <si>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</si>
  <si>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</si>
  <si>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</si>
  <si>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</si>
  <si>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</si>
  <si>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</si>
  <si>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</si>
  <si>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</si>
  <si>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</si>
  <si>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</si>
  <si>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</si>
  <si>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</si>
  <si>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</si>
  <si>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</si>
  <si>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</si>
  <si>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</si>
  <si>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</si>
  <si>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</si>
  <si>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</si>
  <si>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</si>
  <si>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</si>
  <si>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</si>
  <si>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</si>
  <si>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</si>
  <si>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</si>
  <si>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</si>
  <si>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</si>
  <si>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</si>
  <si>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</si>
  <si>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</si>
  <si>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</si>
  <si>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</si>
  <si>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</si>
  <si>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</si>
  <si>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</si>
  <si>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</si>
  <si>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</si>
  <si>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</si>
  <si>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</si>
  <si>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</si>
  <si>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</si>
  <si>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</si>
  <si>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</si>
  <si>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</si>
  <si>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</si>
  <si>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</si>
  <si>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</si>
  <si>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</si>
  <si>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</si>
  <si>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</si>
  <si>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</si>
  <si>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</si>
  <si>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</si>
  <si>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</si>
  <si>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</si>
  <si>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</si>
  <si>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</si>
  <si>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</si>
  <si>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</si>
  <si>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</si>
  <si>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</si>
  <si>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</si>
  <si>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</si>
  <si>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</si>
  <si>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</si>
  <si>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</si>
  <si>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</si>
  <si>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</si>
  <si>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</si>
  <si>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</si>
  <si>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</si>
  <si>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</si>
  <si>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</si>
  <si>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</si>
  <si>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</si>
  <si>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</si>
  <si>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</si>
  <si>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</si>
  <si>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</si>
  <si>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</si>
  <si>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</si>
  <si>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</si>
  <si>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</si>
  <si>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</si>
  <si>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</si>
  <si>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</si>
  <si>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</si>
  <si>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</si>
  <si>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</si>
  <si>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</si>
  <si>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</si>
  <si>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</si>
  <si>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</si>
  <si>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</si>
  <si>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</si>
  <si>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</si>
  <si>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</si>
  <si>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</si>
  <si>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</si>
  <si>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</si>
  <si>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</si>
  <si>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</si>
  <si>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</si>
  <si>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</si>
  <si>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</si>
  <si>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</si>
  <si>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</si>
  <si>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</si>
  <si>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</si>
  <si>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</si>
  <si>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</si>
  <si>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</si>
  <si>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</si>
  <si>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</si>
  <si>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</si>
  <si>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</si>
  <si>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</si>
  <si>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</si>
  <si>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</si>
  <si>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</si>
  <si>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</si>
  <si>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</si>
  <si>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</si>
  <si>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</si>
  <si>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</si>
  <si>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</si>
  <si>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</si>
  <si>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</si>
  <si>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</si>
  <si>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</si>
  <si>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</si>
  <si>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</si>
  <si>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</si>
  <si>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</si>
  <si>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</si>
  <si>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</si>
  <si>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</si>
  <si>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</si>
  <si>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</si>
  <si>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</si>
  <si>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</si>
  <si>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</si>
  <si>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</si>
  <si>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</si>
  <si>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</si>
  <si>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</si>
  <si>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</si>
  <si>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</si>
  <si>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</si>
  <si>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</si>
  <si>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</si>
  <si>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</si>
  <si>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</si>
  <si>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</si>
  <si>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</si>
  <si>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</si>
  <si>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</si>
  <si>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</si>
  <si>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</si>
  <si>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</si>
  <si>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</si>
  <si>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</si>
  <si>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</si>
  <si>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</si>
  <si>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</si>
  <si>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</si>
  <si>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</si>
  <si>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</si>
  <si>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</si>
  <si>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</si>
  <si>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</si>
  <si>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</si>
  <si>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</si>
  <si>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</si>
  <si>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</si>
  <si>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</si>
  <si>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</si>
  <si>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</si>
  <si>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</si>
  <si>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</si>
  <si>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</si>
  <si>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</si>
  <si>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</si>
  <si>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</si>
  <si>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</si>
  <si>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</si>
  <si>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</si>
  <si>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</si>
  <si>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</si>
  <si>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</si>
  <si>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</si>
  <si>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</si>
  <si>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</si>
  <si>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</si>
  <si>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</si>
  <si>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</si>
  <si>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</si>
  <si>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</si>
  <si>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</si>
  <si>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</si>
  <si>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</si>
  <si>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</si>
  <si>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</si>
  <si>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</si>
  <si>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</si>
  <si>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</si>
  <si>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</si>
  <si>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</si>
  <si>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</si>
  <si>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</si>
  <si>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</si>
  <si>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</si>
  <si>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</si>
  <si>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</si>
  <si>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</si>
  <si>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</si>
  <si>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</si>
  <si>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</si>
  <si>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</si>
  <si>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</si>
  <si>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</si>
  <si>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</si>
  <si>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</si>
  <si>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</si>
  <si>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</si>
  <si>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</si>
  <si>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</si>
  <si>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</si>
  <si>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</si>
  <si>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</si>
  <si>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</si>
  <si>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</si>
  <si>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</si>
  <si>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</si>
  <si>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</si>
  <si>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</si>
  <si>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</si>
  <si>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</si>
  <si>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</si>
  <si>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</si>
  <si>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</si>
  <si>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</si>
  <si>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</si>
  <si>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</si>
  <si>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</si>
  <si>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</si>
  <si>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</si>
  <si>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</si>
  <si>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</si>
  <si>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</si>
  <si>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</si>
  <si>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</si>
  <si>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</si>
  <si>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</si>
  <si>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</si>
  <si>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</si>
  <si>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</si>
  <si>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</si>
  <si>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</si>
  <si>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</si>
  <si>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</si>
  <si>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</si>
  <si>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</si>
  <si>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</si>
  <si>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</si>
  <si>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</si>
  <si>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</si>
  <si>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</si>
  <si>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</si>
  <si>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</si>
  <si>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</si>
  <si>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</si>
  <si>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</si>
  <si>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</si>
  <si>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</si>
  <si>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</si>
  <si>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</si>
  <si>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</si>
  <si>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</si>
  <si>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</si>
  <si>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</si>
  <si>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</si>
  <si>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</si>
  <si>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</si>
  <si>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</si>
  <si>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</si>
  <si>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</si>
  <si>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</si>
  <si>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</si>
  <si>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</si>
  <si>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</si>
  <si>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</si>
  <si>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</si>
  <si>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</si>
  <si>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</si>
  <si>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</si>
  <si>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</si>
  <si>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</si>
  <si>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</si>
  <si>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</si>
  <si>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</si>
  <si>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</si>
  <si>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</si>
  <si>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</si>
  <si>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</si>
  <si>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</si>
  <si>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</si>
  <si>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</si>
  <si>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</si>
  <si>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</si>
  <si>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</si>
  <si>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</si>
  <si>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</si>
  <si>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</si>
  <si>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</si>
  <si>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</si>
  <si>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</si>
  <si>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</si>
  <si>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</si>
  <si>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</si>
  <si>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</si>
  <si>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</si>
  <si>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</si>
  <si>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</si>
  <si>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</si>
  <si>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</si>
  <si>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</si>
  <si>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</si>
  <si>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</si>
  <si>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</si>
  <si>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</si>
  <si>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</si>
  <si>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</si>
  <si>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</si>
  <si>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</si>
  <si>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</si>
  <si>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</si>
  <si>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</si>
  <si>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</si>
  <si>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</si>
  <si>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</si>
  <si>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</si>
  <si>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</si>
  <si>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</si>
  <si>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</si>
  <si>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</si>
  <si>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</si>
  <si>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</si>
  <si>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</si>
  <si>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</si>
  <si>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</si>
  <si>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</si>
  <si>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</si>
  <si>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</si>
  <si>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</si>
  <si>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</si>
  <si>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</si>
  <si>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</si>
  <si>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</si>
  <si>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</si>
  <si>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</si>
  <si>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</si>
  <si>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</si>
  <si>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</si>
  <si>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</si>
  <si>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</si>
  <si>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</si>
  <si>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</si>
  <si>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</si>
  <si>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</si>
  <si>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</si>
  <si>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</si>
  <si>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</si>
  <si>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</si>
  <si>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</si>
  <si>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</si>
  <si>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</si>
  <si>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</si>
  <si>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</si>
  <si>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</si>
  <si>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</si>
  <si>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</si>
  <si>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</si>
  <si>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</si>
  <si>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</si>
  <si>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</si>
  <si>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</si>
  <si>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</si>
  <si>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</si>
  <si>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</si>
  <si>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</si>
  <si>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</si>
  <si>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</si>
  <si>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</si>
  <si>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</si>
  <si>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</si>
  <si>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</si>
  <si>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</si>
  <si>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</si>
  <si>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</si>
  <si>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</si>
  <si>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</si>
  <si>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</si>
  <si>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</si>
  <si>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</si>
  <si>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</si>
  <si>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</si>
  <si>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</si>
  <si>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</si>
  <si>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</si>
  <si>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</si>
  <si>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</si>
  <si>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</si>
  <si>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</si>
  <si>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</si>
  <si>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</si>
  <si>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</si>
  <si>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</si>
  <si>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</si>
  <si>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</si>
  <si>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</si>
  <si>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</si>
  <si>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</si>
  <si>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</si>
  <si>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</si>
  <si>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</si>
  <si>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</si>
  <si>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</si>
  <si>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</si>
  <si>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</si>
  <si>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</si>
  <si>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</si>
  <si>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</si>
  <si>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</si>
  <si>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</si>
  <si>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</si>
  <si>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</si>
  <si>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</si>
  <si>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</si>
  <si>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</si>
  <si>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</si>
  <si>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</si>
  <si>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</si>
  <si>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</si>
  <si>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</si>
  <si>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</si>
  <si>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</si>
  <si>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</si>
  <si>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</si>
  <si>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</si>
  <si>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</si>
  <si>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</si>
  <si>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</si>
  <si>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</si>
  <si>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</si>
  <si>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</si>
  <si>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</si>
  <si>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</si>
  <si>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</si>
  <si>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</si>
  <si>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</si>
  <si>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</si>
  <si>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</si>
  <si>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</si>
  <si>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</si>
  <si>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</si>
  <si>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</si>
  <si>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</si>
  <si>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</si>
  <si>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</si>
  <si>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</si>
  <si>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</si>
  <si>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</si>
  <si>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</si>
  <si>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</si>
  <si>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</si>
  <si>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</si>
  <si>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</si>
  <si>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</si>
  <si>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</si>
  <si>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</si>
  <si>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</si>
  <si>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</si>
  <si>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</si>
  <si>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</si>
  <si>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</si>
  <si>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</si>
  <si>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</si>
  <si>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</si>
  <si>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</si>
  <si>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</si>
  <si>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</si>
  <si>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</si>
  <si>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</si>
  <si>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</si>
  <si>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</si>
  <si>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</si>
  <si>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</si>
  <si>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</si>
  <si>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</si>
  <si>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</si>
  <si>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</si>
  <si>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</si>
  <si>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</si>
  <si>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</si>
  <si>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</si>
  <si>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</si>
  <si>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</si>
  <si>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</si>
  <si>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</si>
  <si>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</si>
  <si>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</si>
  <si>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</si>
  <si>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</si>
  <si>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</si>
  <si>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</si>
  <si>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</si>
  <si>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</si>
  <si>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</si>
  <si>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</si>
  <si>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</si>
  <si>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</si>
  <si>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</si>
  <si>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</si>
  <si>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</si>
  <si>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</si>
  <si>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</si>
  <si>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</si>
  <si>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</si>
  <si>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</si>
  <si>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</si>
  <si>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</si>
  <si>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</si>
  <si>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</si>
  <si>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</si>
  <si>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</si>
  <si>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</si>
  <si>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</si>
  <si>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</si>
  <si>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</si>
  <si>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</si>
  <si>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</si>
  <si>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</si>
  <si>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</si>
  <si>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</si>
  <si>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</si>
  <si>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</si>
  <si>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</si>
  <si>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</si>
  <si>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</si>
  <si>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</si>
  <si>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</si>
  <si>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</si>
  <si>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</si>
  <si>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</si>
  <si>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</si>
  <si>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</si>
  <si>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</si>
  <si>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</si>
  <si>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</si>
  <si>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</si>
  <si>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</si>
  <si>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</si>
  <si>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</si>
  <si>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</si>
  <si>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</si>
  <si>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</si>
  <si>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</si>
  <si>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</si>
  <si>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</si>
  <si>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</si>
  <si>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</si>
  <si>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</si>
  <si>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</si>
  <si>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</si>
  <si>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</si>
  <si>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</si>
  <si>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</si>
  <si>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</si>
  <si>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</si>
  <si>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</si>
  <si>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</si>
  <si>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</si>
  <si>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</si>
  <si>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</si>
  <si>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</si>
  <si>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</si>
  <si>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</si>
  <si>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</si>
  <si>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</si>
  <si>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</si>
  <si>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</si>
  <si>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</si>
  <si>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</si>
  <si>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</si>
  <si>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</si>
  <si>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</si>
  <si>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</si>
  <si>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</si>
  <si>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</si>
  <si>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</si>
  <si>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</si>
  <si>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</si>
  <si>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</si>
  <si>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</si>
  <si>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</si>
  <si>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</si>
  <si>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</si>
  <si>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</si>
  <si>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</si>
  <si>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</si>
  <si>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</si>
  <si>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</si>
  <si>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</si>
  <si>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</si>
  <si>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</si>
  <si>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</si>
  <si>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</si>
  <si>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</si>
  <si>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</si>
  <si>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</si>
  <si>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</si>
  <si>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</si>
  <si>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</si>
  <si>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</si>
  <si>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</si>
  <si>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</si>
  <si>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</si>
  <si>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</si>
  <si>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</si>
  <si>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</si>
  <si>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</si>
  <si>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</si>
  <si>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</si>
  <si>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</si>
  <si>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</si>
  <si>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</si>
  <si>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</si>
  <si>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</si>
  <si>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</si>
  <si>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</si>
  <si>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</si>
  <si>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</si>
  <si>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</si>
  <si>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</si>
  <si>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</si>
  <si>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</si>
  <si>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</si>
  <si>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</si>
  <si>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</si>
  <si>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</si>
  <si>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</si>
  <si>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</si>
  <si>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</si>
  <si>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</si>
  <si>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</si>
  <si>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</si>
  <si>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</si>
  <si>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</si>
  <si>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</si>
  <si>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</si>
  <si>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</si>
  <si>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</si>
  <si>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</si>
  <si>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</si>
  <si>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</si>
  <si>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</si>
  <si>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</si>
  <si>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</si>
  <si>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</si>
  <si>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</si>
  <si>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</si>
  <si>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</si>
  <si>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</si>
  <si>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</si>
  <si>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</si>
  <si>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</si>
  <si>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</si>
  <si>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</si>
  <si>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</si>
  <si>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</si>
  <si>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</si>
  <si>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</si>
  <si>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</si>
  <si>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</si>
  <si>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</si>
  <si>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</si>
  <si>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</si>
  <si>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</si>
  <si>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</si>
  <si>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</si>
  <si>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</si>
  <si>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</si>
  <si>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</si>
  <si>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</si>
  <si>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</si>
  <si>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</si>
  <si>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</si>
  <si>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</si>
  <si>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</si>
  <si>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</si>
  <si>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</si>
  <si>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</si>
  <si>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</si>
  <si>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</si>
  <si>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</si>
  <si>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</si>
  <si>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</si>
  <si>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</si>
  <si>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</si>
  <si>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</si>
  <si>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</si>
  <si>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</si>
  <si>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</si>
  <si>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</si>
  <si>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</si>
  <si>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</si>
  <si>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</si>
  <si>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</si>
  <si>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</si>
  <si>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</si>
  <si>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</si>
  <si>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</si>
  <si>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</si>
  <si>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</si>
  <si>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</si>
  <si>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</si>
  <si>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</si>
  <si>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</si>
  <si>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</si>
  <si>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</si>
  <si>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</si>
  <si>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</si>
  <si>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</si>
  <si>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</si>
  <si>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</si>
  <si>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</si>
  <si>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</si>
  <si>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</si>
  <si>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</si>
  <si>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</si>
  <si>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</si>
  <si>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</si>
  <si>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</si>
  <si>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</si>
  <si>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</si>
  <si>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</si>
  <si>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</si>
  <si>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</si>
  <si>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</si>
  <si>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</si>
  <si>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</si>
  <si>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</si>
  <si>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</si>
  <si>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</si>
  <si>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</si>
  <si>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</si>
  <si>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</si>
  <si>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</si>
  <si>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</si>
  <si>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</si>
  <si>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</si>
  <si>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</si>
  <si>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</si>
  <si>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</si>
  <si>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</si>
  <si>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</si>
  <si>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</si>
  <si>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</si>
  <si>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</si>
  <si>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</si>
  <si>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</si>
  <si>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</si>
  <si>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</si>
  <si>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</si>
  <si>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</si>
  <si>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</si>
  <si>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</si>
  <si>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</si>
  <si>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</si>
  <si>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</si>
  <si>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</si>
  <si>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</si>
  <si>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</si>
  <si>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</si>
  <si>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</si>
  <si>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</si>
  <si>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</si>
  <si>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</si>
  <si>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</si>
  <si>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</si>
  <si>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</si>
  <si>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</si>
  <si>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</si>
  <si>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</si>
  <si>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</si>
  <si>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</si>
  <si>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</si>
  <si>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</si>
  <si>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</si>
  <si>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</si>
  <si>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</si>
  <si>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</si>
  <si>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</si>
  <si>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</si>
  <si>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</si>
  <si>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</si>
  <si>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</si>
  <si>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</si>
  <si>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</si>
  <si>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</si>
  <si>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</si>
  <si>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</si>
  <si>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</si>
  <si>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</si>
  <si>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</si>
  <si>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</si>
  <si>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</si>
  <si>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</si>
  <si>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</si>
  <si>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</si>
  <si>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</si>
  <si>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</si>
  <si>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</si>
  <si>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</si>
  <si>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</si>
  <si>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</si>
  <si>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</si>
  <si>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</si>
  <si>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</si>
  <si>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</si>
  <si>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</si>
  <si>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</si>
  <si>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</si>
  <si>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</si>
  <si>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</si>
  <si>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</si>
  <si>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</si>
  <si>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</si>
  <si>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</si>
  <si>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</si>
  <si>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</si>
  <si>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</si>
  <si>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</si>
  <si>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</si>
  <si>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</si>
  <si>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</si>
  <si>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</si>
  <si>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</si>
  <si>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</si>
  <si>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</si>
  <si>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</si>
  <si>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</si>
  <si>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</si>
  <si>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</si>
  <si>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</si>
  <si>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</si>
  <si>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</si>
  <si>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</si>
  <si>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</si>
  <si>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</si>
  <si>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</si>
  <si>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</si>
  <si>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</si>
  <si>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</si>
  <si>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</si>
  <si>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</si>
  <si>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</si>
  <si>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</si>
  <si>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</si>
  <si>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</si>
  <si>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</si>
  <si>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</si>
  <si>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</si>
  <si>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</si>
  <si>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</si>
  <si>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</si>
  <si>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</si>
  <si>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</si>
  <si>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</si>
  <si>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</si>
  <si>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</si>
  <si>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</si>
  <si>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</si>
  <si>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</si>
  <si>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</si>
  <si>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</si>
  <si>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</si>
  <si>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</si>
  <si>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</si>
  <si>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</si>
  <si>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</si>
  <si>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</si>
  <si>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</si>
  <si>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</si>
  <si>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</si>
  <si>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</si>
  <si>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</si>
  <si>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</si>
  <si>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</si>
  <si>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</si>
  <si>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</si>
  <si>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</si>
  <si>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</si>
  <si>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</si>
  <si>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</si>
  <si>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</si>
  <si>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</si>
  <si>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</si>
  <si>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</si>
  <si>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</si>
  <si>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</si>
  <si>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</si>
  <si>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</si>
  <si>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</si>
  <si>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</si>
  <si>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</si>
  <si>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</si>
  <si>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</si>
  <si>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</si>
  <si>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</si>
  <si>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</si>
  <si>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</si>
  <si>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</si>
  <si>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</si>
  <si>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</si>
  <si>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</si>
  <si>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</si>
  <si>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</si>
  <si>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</si>
  <si>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</si>
  <si>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</si>
  <si>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</si>
  <si>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</si>
  <si>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</si>
  <si>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</si>
  <si>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</si>
  <si>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</si>
  <si>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</si>
  <si>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</si>
  <si>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</si>
  <si>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</si>
  <si>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</si>
  <si>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</si>
  <si>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</si>
  <si>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</si>
  <si>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</si>
  <si>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</si>
  <si>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</si>
  <si>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</si>
  <si>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</si>
  <si>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</si>
  <si>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</si>
  <si>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</si>
  <si>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</si>
  <si>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</si>
  <si>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</si>
  <si>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</si>
  <si>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</si>
  <si>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</si>
  <si>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</si>
  <si>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</si>
  <si>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</si>
  <si>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</si>
  <si>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</si>
  <si>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</si>
  <si>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</si>
  <si>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</si>
  <si>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</si>
  <si>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</si>
  <si>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</si>
  <si>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</si>
  <si>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</si>
  <si>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</si>
  <si>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</si>
  <si>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</si>
  <si>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</si>
  <si>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</si>
  <si>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</si>
  <si>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</si>
  <si>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</si>
  <si>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</si>
  <si>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</si>
  <si>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</si>
  <si>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</si>
  <si>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</si>
  <si>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</si>
  <si>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</si>
  <si>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</si>
  <si>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</si>
  <si>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</si>
  <si>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</si>
  <si>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</si>
  <si>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</si>
  <si>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</si>
  <si>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</si>
  <si>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</si>
  <si>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</si>
  <si>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</si>
  <si>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</si>
  <si>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</si>
  <si>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</si>
  <si>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</si>
  <si>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</si>
  <si>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</si>
  <si>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</si>
  <si>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</si>
  <si>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</si>
  <si>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</si>
  <si>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</si>
  <si>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</si>
  <si>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</si>
  <si>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</si>
  <si>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</si>
  <si>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</si>
  <si>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</si>
  <si>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</si>
  <si>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</si>
  <si>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</si>
  <si>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</si>
  <si>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</si>
  <si>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</si>
  <si>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</si>
  <si>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</si>
  <si>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</si>
  <si>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</si>
  <si>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</si>
  <si>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</si>
  <si>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</si>
  <si>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</si>
  <si>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</si>
  <si>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</si>
  <si>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</si>
  <si>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</si>
  <si>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</si>
  <si>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</si>
  <si>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</si>
  <si>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</si>
  <si>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</si>
  <si>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</si>
  <si>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</si>
  <si>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</si>
  <si>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</si>
  <si>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</si>
  <si>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</si>
  <si>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</si>
  <si>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</si>
  <si>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</si>
  <si>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</si>
  <si>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</si>
  <si>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</si>
  <si>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</si>
  <si>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</si>
  <si>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</si>
  <si>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</si>
  <si>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</si>
  <si>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</si>
  <si>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</si>
  <si>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</si>
  <si>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</si>
  <si>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</si>
  <si>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</si>
  <si>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</si>
  <si>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</si>
  <si>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</si>
  <si>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</si>
  <si>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</si>
  <si>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</si>
  <si>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</si>
  <si>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</si>
  <si>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</si>
  <si>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</si>
  <si>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</si>
  <si>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</si>
  <si>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</si>
  <si>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</si>
  <si>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</si>
  <si>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</si>
  <si>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</si>
  <si>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</si>
  <si>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</si>
  <si>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</si>
  <si>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</si>
  <si>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</si>
  <si>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</si>
  <si>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</si>
  <si>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</si>
  <si>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</si>
  <si>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</si>
  <si>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</si>
  <si>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</si>
  <si>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</si>
  <si>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</si>
  <si>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</si>
  <si>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</si>
  <si>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</si>
  <si>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</si>
  <si>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</si>
  <si>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</si>
  <si>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</si>
  <si>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</si>
  <si>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</si>
  <si>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</si>
  <si>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</si>
  <si>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</si>
  <si>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</si>
  <si>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</si>
  <si>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</si>
  <si>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</si>
  <si>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</si>
  <si>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</si>
  <si>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</si>
  <si>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</si>
  <si>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</si>
  <si>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</si>
  <si>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</si>
  <si>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</si>
  <si>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</si>
  <si>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</si>
  <si>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</si>
  <si>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</si>
  <si>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</si>
  <si>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</si>
  <si>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</si>
  <si>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</si>
  <si>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</si>
  <si>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</si>
  <si>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</si>
  <si>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</si>
  <si>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</si>
  <si>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</si>
  <si>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</si>
  <si>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</si>
  <si>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</si>
  <si>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</si>
  <si>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</si>
  <si>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</si>
  <si>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</si>
  <si>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</si>
  <si>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</si>
  <si>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</si>
  <si>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</si>
  <si>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</si>
  <si>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</si>
  <si>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</si>
  <si>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</si>
  <si>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</si>
  <si>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</si>
  <si>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</si>
  <si>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</si>
  <si>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</si>
  <si>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</si>
  <si>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</si>
  <si>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</si>
  <si>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</si>
  <si>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</si>
  <si>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</si>
  <si>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</si>
  <si>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</si>
  <si>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</si>
  <si>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</si>
  <si>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</si>
  <si>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</si>
  <si>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</si>
  <si>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</si>
  <si>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</si>
  <si>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</si>
  <si>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</si>
  <si>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</si>
  <si>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</si>
  <si>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</si>
  <si>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</si>
  <si>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</si>
  <si>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</si>
  <si>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</si>
  <si>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</si>
  <si>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</si>
  <si>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</si>
  <si>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</si>
  <si>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</si>
  <si>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</si>
  <si>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</si>
  <si>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</si>
  <si>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</si>
  <si>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</si>
  <si>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</si>
  <si>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</si>
  <si>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</si>
  <si>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</si>
  <si>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</si>
  <si>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</si>
  <si>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</si>
  <si>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</si>
  <si>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</si>
  <si>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</si>
  <si>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</si>
  <si>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</si>
  <si>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</si>
  <si>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</si>
  <si>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</si>
  <si>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</si>
  <si>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</si>
  <si>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</si>
  <si>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</si>
  <si>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</si>
  <si>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</si>
  <si>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</si>
  <si>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</si>
  <si>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</si>
  <si>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</si>
  <si>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</si>
  <si>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</si>
  <si>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</si>
  <si>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</si>
  <si>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</si>
  <si>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</si>
  <si>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</si>
  <si>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</si>
  <si>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</si>
  <si>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</si>
  <si>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</si>
  <si>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</si>
  <si>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</si>
  <si>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</si>
  <si>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</si>
  <si>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</si>
  <si>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</si>
  <si>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</si>
  <si>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</si>
  <si>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</si>
  <si>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</si>
  <si>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</si>
  <si>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</si>
  <si>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</si>
  <si>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</si>
  <si>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</si>
  <si>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</si>
  <si>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</si>
  <si>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</si>
  <si>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</si>
  <si>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</si>
  <si>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</si>
  <si>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</si>
  <si>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</si>
  <si>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</si>
  <si>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</si>
  <si>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</si>
  <si>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</si>
  <si>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</si>
  <si>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</si>
  <si>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</si>
  <si>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</si>
  <si>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</si>
  <si>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</si>
  <si>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</si>
  <si>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</si>
  <si>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</si>
  <si>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</si>
  <si>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</si>
  <si>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</si>
  <si>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</si>
  <si>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</si>
  <si>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</si>
  <si>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</si>
  <si>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</si>
  <si>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</si>
  <si>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</si>
  <si>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</si>
  <si>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</si>
  <si>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</si>
  <si>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</si>
  <si>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</si>
  <si>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</si>
  <si>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</si>
  <si>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</si>
  <si>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</si>
  <si>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</si>
  <si>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</si>
  <si>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</si>
  <si>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</si>
  <si>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</si>
  <si>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</si>
  <si>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</si>
  <si>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</si>
  <si>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</si>
  <si>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</si>
  <si>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</si>
  <si>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</si>
  <si>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</si>
  <si>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</si>
  <si>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</si>
  <si>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</si>
  <si>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</si>
  <si>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</si>
  <si>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</si>
  <si>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</si>
  <si>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</si>
  <si>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</si>
  <si>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</si>
  <si>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</si>
  <si>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</si>
  <si>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</si>
  <si>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</si>
  <si>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</si>
  <si>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</si>
  <si>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</si>
  <si>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</si>
  <si>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</si>
  <si>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</si>
  <si>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</si>
  <si>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</si>
  <si>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</si>
  <si>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</si>
  <si>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</si>
  <si>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</si>
  <si>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</si>
  <si>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</si>
  <si>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</si>
  <si>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</si>
  <si>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</si>
  <si>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</si>
  <si>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</si>
  <si>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</si>
  <si>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</si>
  <si>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</si>
  <si>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</si>
  <si>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</si>
  <si>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</si>
  <si>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</si>
  <si>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</si>
  <si>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</si>
  <si>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</si>
  <si>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</si>
  <si>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</si>
  <si>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</si>
  <si>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</si>
  <si>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</si>
  <si>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</si>
  <si>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</si>
  <si>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</si>
  <si>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</si>
  <si>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</si>
  <si>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</si>
  <si>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</si>
  <si>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</si>
  <si>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</si>
  <si>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</si>
  <si>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</si>
  <si>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</si>
  <si>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</si>
  <si>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</si>
  <si>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</si>
  <si>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</si>
  <si>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</si>
  <si>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</si>
  <si>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</si>
  <si>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</si>
  <si>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</si>
  <si>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</si>
  <si>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</si>
  <si>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</si>
  <si>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</si>
  <si>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</si>
  <si>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</si>
  <si>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</si>
  <si>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</si>
  <si>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</si>
  <si>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</si>
  <si>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</si>
  <si>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</si>
  <si>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</si>
  <si>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</si>
  <si>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</si>
  <si>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</si>
  <si>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</si>
  <si>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</si>
  <si>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</si>
  <si>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</si>
  <si>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</si>
  <si>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</si>
  <si>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</si>
  <si>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</si>
  <si>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</si>
  <si>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</si>
  <si>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</si>
  <si>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</si>
  <si>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</si>
  <si>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</si>
  <si>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</si>
  <si>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</si>
  <si>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</si>
  <si>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</si>
  <si>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</si>
  <si>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</si>
  <si>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</si>
  <si>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</si>
  <si>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</si>
  <si>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</si>
  <si>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</si>
  <si>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</si>
  <si>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</si>
  <si>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</si>
  <si>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</si>
  <si>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</si>
  <si>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</si>
  <si>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</si>
  <si>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</si>
  <si>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</si>
  <si>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</si>
  <si>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</si>
  <si>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</si>
  <si>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</si>
  <si>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</si>
  <si>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</si>
  <si>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</si>
  <si>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</si>
  <si>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</si>
  <si>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</si>
  <si>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</si>
  <si>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</si>
  <si>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</si>
  <si>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</si>
  <si>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</si>
  <si>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</si>
  <si>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</si>
  <si>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</si>
  <si>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</si>
  <si>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</si>
  <si>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</si>
  <si>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</si>
  <si>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</si>
  <si>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</si>
  <si>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</si>
  <si>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</si>
  <si>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</si>
  <si>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</si>
  <si>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</si>
  <si>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</si>
  <si>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</si>
  <si>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</si>
  <si>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</si>
  <si>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</si>
  <si>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</si>
  <si>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</si>
  <si>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</si>
  <si>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</si>
  <si>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</si>
  <si>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</si>
  <si>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</si>
  <si>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</si>
  <si>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</si>
  <si>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</si>
  <si>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</si>
  <si>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</si>
  <si>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</si>
  <si>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</si>
  <si>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</si>
  <si>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</si>
  <si>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</si>
  <si>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</si>
  <si>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</si>
  <si>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</si>
  <si>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</si>
  <si>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</si>
  <si>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</si>
  <si>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</si>
  <si>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</si>
  <si>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</si>
  <si>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</si>
  <si>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</si>
  <si>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</si>
  <si>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</si>
  <si>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</si>
  <si>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</si>
  <si>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</si>
  <si>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</si>
  <si>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</si>
  <si>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</si>
  <si>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</si>
  <si>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</si>
  <si>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</si>
  <si>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</si>
  <si>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</si>
  <si>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</si>
  <si>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</si>
  <si>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</si>
  <si>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</si>
  <si>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</si>
  <si>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</si>
  <si>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</si>
  <si>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</si>
  <si>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</si>
  <si>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</si>
  <si>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</si>
  <si>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</si>
  <si>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</si>
  <si>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</si>
  <si>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</si>
  <si>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</si>
  <si>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</si>
  <si>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</si>
  <si>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</si>
  <si>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</si>
  <si>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</si>
  <si>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</si>
  <si>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</si>
  <si>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</si>
  <si>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</si>
  <si>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</si>
  <si>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</si>
  <si>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</si>
  <si>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</si>
  <si>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</si>
  <si>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</si>
  <si>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</si>
  <si>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</si>
  <si>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</si>
  <si>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</si>
  <si>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</si>
  <si>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</si>
  <si>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</si>
  <si>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</si>
  <si>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</si>
  <si>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</si>
  <si>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</si>
  <si>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</si>
  <si>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</si>
  <si>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</si>
  <si>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</si>
  <si>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</si>
  <si>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</si>
  <si>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</si>
  <si>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</si>
  <si>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</si>
  <si>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</si>
  <si>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</si>
  <si>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</si>
  <si>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</si>
  <si>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</si>
  <si>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</si>
  <si>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</si>
  <si>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</si>
  <si>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</si>
  <si>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</si>
  <si>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</si>
  <si>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</si>
  <si>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</si>
  <si>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</si>
  <si>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</si>
  <si>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</si>
  <si>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</si>
  <si>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</si>
  <si>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</si>
  <si>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</si>
  <si>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</si>
  <si>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</si>
  <si>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</si>
  <si>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</si>
  <si>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</si>
  <si>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</si>
  <si>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</si>
  <si>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</si>
  <si>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</si>
  <si>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</si>
  <si>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</si>
  <si>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</si>
  <si>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</si>
  <si>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</si>
  <si>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</si>
  <si>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</si>
  <si>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</si>
  <si>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</si>
  <si>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</si>
  <si>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</si>
  <si>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</si>
  <si>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</si>
  <si>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</si>
  <si>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</si>
  <si>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</si>
  <si>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</si>
  <si>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</si>
  <si>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</si>
  <si>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</si>
  <si>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</si>
  <si>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</si>
  <si>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</si>
  <si>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</si>
  <si>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</si>
  <si>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</si>
  <si>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</si>
  <si>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</si>
  <si>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</si>
  <si>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</si>
  <si>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</si>
  <si>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</si>
  <si>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</si>
  <si>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</si>
  <si>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</si>
  <si>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</si>
  <si>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</si>
  <si>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</si>
  <si>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</si>
  <si>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</si>
  <si>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</si>
  <si>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</si>
  <si>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</si>
  <si>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</si>
  <si>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</si>
  <si>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</si>
  <si>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</si>
  <si>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</si>
  <si>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</si>
  <si>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</si>
  <si>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</si>
  <si>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</si>
  <si>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</si>
  <si>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</si>
  <si>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</si>
  <si>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</si>
  <si>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</si>
  <si>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</si>
  <si>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</si>
  <si>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</si>
  <si>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</si>
  <si>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</si>
  <si>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</si>
  <si>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</si>
  <si>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</si>
  <si>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</si>
  <si>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</si>
  <si>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</si>
  <si>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</si>
  <si>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</si>
  <si>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</si>
  <si>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</si>
  <si>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</si>
  <si>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</si>
  <si>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</si>
  <si>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</si>
  <si>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</si>
  <si>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</si>
  <si>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</si>
  <si>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</si>
  <si>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</si>
  <si>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</si>
  <si>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</si>
  <si>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</si>
  <si>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</si>
  <si>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</si>
  <si>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</si>
  <si>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</si>
  <si>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</si>
  <si>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</si>
  <si>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</si>
  <si>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</si>
  <si>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</si>
  <si>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</si>
  <si>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</si>
  <si>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</si>
  <si>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</si>
  <si>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</si>
  <si>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</si>
  <si>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</si>
  <si>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</si>
  <si>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</si>
  <si>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</si>
  <si>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</si>
  <si>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</si>
  <si>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</si>
  <si>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</si>
  <si>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</si>
  <si>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</si>
  <si>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</si>
  <si>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</si>
  <si>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</si>
  <si>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</si>
  <si>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</si>
  <si>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</si>
  <si>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</si>
  <si>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</si>
  <si>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</si>
  <si>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</si>
  <si>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</si>
  <si>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</si>
  <si>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</si>
  <si>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</si>
  <si>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</si>
  <si>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</si>
  <si>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</si>
  <si>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</si>
  <si>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</si>
  <si>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</si>
  <si>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</si>
  <si>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</si>
  <si>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</si>
  <si>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</si>
  <si>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</si>
  <si>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</si>
  <si>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</si>
  <si>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</si>
  <si>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</si>
  <si>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</si>
  <si>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</si>
  <si>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</si>
  <si>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</si>
  <si>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</si>
  <si>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</si>
  <si>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</si>
  <si>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</si>
  <si>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</si>
  <si>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</si>
  <si>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</si>
  <si>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</si>
  <si>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</si>
  <si>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</si>
  <si>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</si>
  <si>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</si>
  <si>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</si>
  <si>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</si>
  <si>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</si>
  <si>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</si>
  <si>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</si>
  <si>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</si>
  <si>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</si>
  <si>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</si>
  <si>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</si>
  <si>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</si>
  <si>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</si>
  <si>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</si>
  <si>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</si>
  <si>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</si>
  <si>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</si>
  <si>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</si>
  <si>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</si>
  <si>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</si>
  <si>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</si>
  <si>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</si>
  <si>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</si>
  <si>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</si>
  <si>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</si>
  <si>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</si>
  <si>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</si>
  <si>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</si>
  <si>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</si>
  <si>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</si>
  <si>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</si>
  <si>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</si>
  <si>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</si>
  <si>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</si>
  <si>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</si>
  <si>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</si>
  <si>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</si>
  <si>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</si>
  <si>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</si>
  <si>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</si>
  <si>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</si>
  <si>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</si>
  <si>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</si>
  <si>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</si>
  <si>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</si>
  <si>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</si>
  <si>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</si>
  <si>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</si>
  <si>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</si>
  <si>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</si>
  <si>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</si>
  <si>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</si>
  <si>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</si>
  <si>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</si>
  <si>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</si>
  <si>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</si>
  <si>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</si>
  <si>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</si>
  <si>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</si>
  <si>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</si>
  <si>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</si>
  <si>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</si>
  <si>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</si>
  <si>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</si>
  <si>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</si>
  <si>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</si>
  <si>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</si>
  <si>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</si>
  <si>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</si>
  <si>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</si>
  <si>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</si>
  <si>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</si>
  <si>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</si>
  <si>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</si>
  <si>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</si>
  <si>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</si>
  <si>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</si>
  <si>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</si>
  <si>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</si>
  <si>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</si>
  <si>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</si>
  <si>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</si>
  <si>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</si>
  <si>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</si>
  <si>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</si>
  <si>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</si>
  <si>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</si>
  <si>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</si>
  <si>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</si>
  <si>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</si>
  <si>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</si>
  <si>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</si>
  <si>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</si>
  <si>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</si>
  <si>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</si>
  <si>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</si>
  <si>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</si>
  <si>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</si>
  <si>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</si>
  <si>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</si>
  <si>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</si>
  <si>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</si>
  <si>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</si>
  <si>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</si>
  <si>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</si>
  <si>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</si>
  <si>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</si>
  <si>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</si>
  <si>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</si>
  <si>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</si>
  <si>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</si>
  <si>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</si>
  <si>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</si>
  <si>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</si>
  <si>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</si>
  <si>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</si>
  <si>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</si>
  <si>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</si>
  <si>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</si>
  <si>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</si>
  <si>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</si>
  <si>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</si>
  <si>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</si>
  <si>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</si>
  <si>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</si>
  <si>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</si>
  <si>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</si>
  <si>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</si>
  <si>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</si>
  <si>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</si>
  <si>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</si>
  <si>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</si>
  <si>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</si>
  <si>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</si>
  <si>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</si>
  <si>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</si>
  <si>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</si>
  <si>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</si>
  <si>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</si>
  <si>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</si>
  <si>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</si>
  <si>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</si>
  <si>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</si>
  <si>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</si>
  <si>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</si>
  <si>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</si>
  <si>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</si>
  <si>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</si>
  <si>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</si>
  <si>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</si>
  <si>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</si>
  <si>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</si>
  <si>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</si>
  <si>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</si>
  <si>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</si>
  <si>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</si>
  <si>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</si>
  <si>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</si>
  <si>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</si>
  <si>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</si>
  <si>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</si>
  <si>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</si>
  <si>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</si>
  <si>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</si>
  <si>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</si>
  <si>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</si>
  <si>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</si>
  <si>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</si>
  <si>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</si>
  <si>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</si>
  <si>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</si>
  <si>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</si>
  <si>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</si>
  <si>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</si>
  <si>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</si>
  <si>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</si>
  <si>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</si>
  <si>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</si>
  <si>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</si>
  <si>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</si>
  <si>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</si>
  <si>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</si>
  <si>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</si>
  <si>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</si>
  <si>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</si>
  <si>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</si>
  <si>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</si>
  <si>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</si>
  <si>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</si>
  <si>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</si>
  <si>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</si>
  <si>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</si>
  <si>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</si>
  <si>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</si>
  <si>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</si>
  <si>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</si>
  <si>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</si>
  <si>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</si>
  <si>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</si>
  <si>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</si>
  <si>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</si>
  <si>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</si>
  <si>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</si>
  <si>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</si>
  <si>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</si>
  <si>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</si>
  <si>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</si>
  <si>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</si>
  <si>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</si>
  <si>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</si>
  <si>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</si>
  <si>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</si>
  <si>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</si>
  <si>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</si>
  <si>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</si>
  <si>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</si>
  <si>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</si>
  <si>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</si>
  <si>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</si>
  <si>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</si>
  <si>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</si>
  <si>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</si>
  <si>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</si>
  <si>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</si>
  <si>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</si>
  <si>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</si>
  <si>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</si>
  <si>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</si>
  <si>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</si>
  <si>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</si>
  <si>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</si>
  <si>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</si>
  <si>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</si>
  <si>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</si>
  <si>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</si>
  <si>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</si>
  <si>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</si>
  <si>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</si>
  <si>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</si>
  <si>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</si>
  <si>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</si>
  <si>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</si>
  <si>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</si>
  <si>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</si>
  <si>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</si>
  <si>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</si>
  <si>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</si>
  <si>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</si>
  <si>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</si>
  <si>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</si>
  <si>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</si>
  <si>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</si>
  <si>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</si>
  <si>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</si>
  <si>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</si>
  <si>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</si>
  <si>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</si>
  <si>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</si>
  <si>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</si>
  <si>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</si>
  <si>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</si>
  <si>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</si>
  <si>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</si>
  <si>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</si>
  <si>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</si>
  <si>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</si>
  <si>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</si>
  <si>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</si>
  <si>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</si>
  <si>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</si>
  <si>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</si>
  <si>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</si>
  <si>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</si>
  <si>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</si>
  <si>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</si>
  <si>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</si>
  <si>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</si>
  <si>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</si>
  <si>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</si>
  <si>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</si>
  <si>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</si>
  <si>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</si>
  <si>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</si>
  <si>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</si>
  <si>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</si>
  <si>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</si>
  <si>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</si>
  <si>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</si>
  <si>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</si>
  <si>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</si>
  <si>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</si>
  <si>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</si>
  <si>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</si>
  <si>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</si>
  <si>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</si>
  <si>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</si>
  <si>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</si>
  <si>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</si>
  <si>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</si>
  <si>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</si>
  <si>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</si>
  <si>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</si>
  <si>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</si>
  <si>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</si>
  <si>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</si>
  <si>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</si>
  <si>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</si>
  <si>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</si>
  <si>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</si>
  <si>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</si>
  <si>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</si>
  <si>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</si>
  <si>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</si>
  <si>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</si>
  <si>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</si>
  <si>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</si>
  <si>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</si>
  <si>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</si>
  <si>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</si>
  <si>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</si>
  <si>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</si>
  <si>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</si>
  <si>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</si>
  <si>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</si>
  <si>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</si>
  <si>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</si>
  <si>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</si>
  <si>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</si>
  <si>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</si>
  <si>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</si>
  <si>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</si>
  <si>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</si>
  <si>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</si>
  <si>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</si>
  <si>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</si>
  <si>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</si>
  <si>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</si>
  <si>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</si>
  <si>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</si>
  <si>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</si>
  <si>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</si>
  <si>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</si>
  <si>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</si>
  <si>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</si>
  <si>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</si>
  <si>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</si>
  <si>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</si>
  <si>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</si>
  <si>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</si>
  <si>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</si>
  <si>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</si>
  <si>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</si>
  <si>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</si>
  <si>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</si>
  <si>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</si>
  <si>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</si>
  <si>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</si>
  <si>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</si>
  <si>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</si>
  <si>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</si>
  <si>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</si>
  <si>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</si>
  <si>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</si>
  <si>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</si>
  <si>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</si>
  <si>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</si>
  <si>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</si>
  <si>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</si>
  <si>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</si>
  <si>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</si>
  <si>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</si>
  <si>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</si>
  <si>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</si>
  <si>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</si>
  <si>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</si>
  <si>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</si>
  <si>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</si>
  <si>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</si>
  <si>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</si>
  <si>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</si>
  <si>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</si>
  <si>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</si>
  <si>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</si>
  <si>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</si>
  <si>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</si>
  <si>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</si>
  <si>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</si>
  <si>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</si>
  <si>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</si>
  <si>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</si>
  <si>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</si>
  <si>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</si>
  <si>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</si>
  <si>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</si>
  <si>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</si>
  <si>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</si>
  <si>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</si>
  <si>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</si>
  <si>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</si>
  <si>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</si>
  <si>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</si>
  <si>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</si>
  <si>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</si>
  <si>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</si>
  <si>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</si>
  <si>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</si>
  <si>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</si>
  <si>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</si>
  <si>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</si>
  <si>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</si>
  <si>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</si>
  <si>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</si>
  <si>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</si>
  <si>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</si>
  <si>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</si>
  <si>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</si>
  <si>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</si>
  <si>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</si>
  <si>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</si>
  <si>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</si>
  <si>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</si>
  <si>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</si>
  <si>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</si>
  <si>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</si>
  <si>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</si>
  <si>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</si>
  <si>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</si>
  <si>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</si>
  <si>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</si>
  <si>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</si>
  <si>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</si>
  <si>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</si>
  <si>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</si>
  <si>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</si>
  <si>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</si>
  <si>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</si>
  <si>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</si>
  <si>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</si>
  <si>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</si>
  <si>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</si>
  <si>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</si>
  <si>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</si>
  <si>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</si>
  <si>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</si>
  <si>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</si>
  <si>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</si>
  <si>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</si>
  <si>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</si>
  <si>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</si>
  <si>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</si>
  <si>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</si>
  <si>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</si>
  <si>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</si>
  <si>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</si>
  <si>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</si>
  <si>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</si>
  <si>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</si>
  <si>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</si>
  <si>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</si>
  <si>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</si>
  <si>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</si>
  <si>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</si>
  <si>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</si>
  <si>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</si>
  <si>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</si>
  <si>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</si>
  <si>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</si>
  <si>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</si>
  <si>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</si>
  <si>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</si>
  <si>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</si>
  <si>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</si>
  <si>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</si>
  <si>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</si>
  <si>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</si>
  <si>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</si>
  <si>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</si>
  <si>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</si>
  <si>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</si>
  <si>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</si>
  <si>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</si>
  <si>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</si>
  <si>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</si>
  <si>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</si>
  <si>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</si>
  <si>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</si>
  <si>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</si>
  <si>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</si>
  <si>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</si>
  <si>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</si>
  <si>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</si>
  <si>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</si>
  <si>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</si>
  <si>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</si>
  <si>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</si>
  <si>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</si>
  <si>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</si>
  <si>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</si>
  <si>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</si>
  <si>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</si>
  <si>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</si>
  <si>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</si>
  <si>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</si>
  <si>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</si>
  <si>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</si>
  <si>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</si>
  <si>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</si>
  <si>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</si>
  <si>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</si>
  <si>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</si>
  <si>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</si>
  <si>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</si>
  <si>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</si>
  <si>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</si>
  <si>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</si>
  <si>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</si>
  <si>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</si>
  <si>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</si>
  <si>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</si>
  <si>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</si>
  <si>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</si>
  <si>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</si>
  <si>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</si>
  <si>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</si>
  <si>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</si>
  <si>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</si>
  <si>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</si>
  <si>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</si>
  <si>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</si>
  <si>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</si>
  <si>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</si>
  <si>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</si>
  <si>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</si>
  <si>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</si>
  <si>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</si>
  <si>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</si>
  <si>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</si>
  <si>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</si>
  <si>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</si>
  <si>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</si>
  <si>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</si>
  <si>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</si>
  <si>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</si>
  <si>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</si>
  <si>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</si>
  <si>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</si>
  <si>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</si>
  <si>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</si>
  <si>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</si>
  <si>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</si>
  <si>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</si>
  <si>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</si>
  <si>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</si>
  <si>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</si>
  <si>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</si>
  <si>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</si>
  <si>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</si>
  <si>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</si>
  <si>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</si>
  <si>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</si>
  <si>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</si>
  <si>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</si>
  <si>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</si>
  <si>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</si>
  <si>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</si>
  <si>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</si>
  <si>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</si>
  <si>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</si>
  <si>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</si>
  <si>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</si>
  <si>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</si>
  <si>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</si>
  <si>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</si>
  <si>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</si>
  <si>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</si>
  <si>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</si>
  <si>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</si>
  <si>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</si>
  <si>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</si>
  <si>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</si>
  <si>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</si>
  <si>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</si>
  <si>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</si>
  <si>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</si>
  <si>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</si>
  <si>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</si>
  <si>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</si>
  <si>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</si>
  <si>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</si>
  <si>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</si>
  <si>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</si>
  <si>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</si>
  <si>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</si>
  <si>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</si>
  <si>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</si>
  <si>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</si>
  <si>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</si>
  <si>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</si>
  <si>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</si>
  <si>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</si>
  <si>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</si>
  <si>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</si>
  <si>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</si>
  <si>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</si>
  <si>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</si>
  <si>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</si>
  <si>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</si>
  <si>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</si>
  <si>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</si>
  <si>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</si>
  <si>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</si>
  <si>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</si>
  <si>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</si>
  <si>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</si>
  <si>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</si>
  <si>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</si>
  <si>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</si>
  <si>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</si>
  <si>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</si>
  <si>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</si>
  <si>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</si>
  <si>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</si>
  <si>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</si>
  <si>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</si>
  <si>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</si>
  <si>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</si>
  <si>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</si>
  <si>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</si>
  <si>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</si>
  <si>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</si>
  <si>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</si>
  <si>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</si>
  <si>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</si>
  <si>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</si>
  <si>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</si>
  <si>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</si>
  <si>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</si>
  <si>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</si>
  <si>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</si>
  <si>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</si>
  <si>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</si>
  <si>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</si>
  <si>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</si>
  <si>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</si>
  <si>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</si>
  <si>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</si>
  <si>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</si>
  <si>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</si>
  <si>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</si>
  <si>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</si>
  <si>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</si>
  <si>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</si>
  <si>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</si>
  <si>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</si>
  <si>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</si>
  <si>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</si>
  <si>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</si>
  <si>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</si>
  <si>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</si>
  <si>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</si>
  <si>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</si>
  <si>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</si>
  <si>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</si>
  <si>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</si>
  <si>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</si>
  <si>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</si>
  <si>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</si>
  <si>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</si>
  <si>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</si>
  <si>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</si>
  <si>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</si>
  <si>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</si>
  <si>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</si>
  <si>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</si>
  <si>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</si>
  <si>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</si>
  <si>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</si>
  <si>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</si>
  <si>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</si>
  <si>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</si>
  <si>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</si>
  <si>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</si>
  <si>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</si>
  <si>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</si>
  <si>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</si>
  <si>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</si>
  <si>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</si>
  <si>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</si>
  <si>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</si>
  <si>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</si>
  <si>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</si>
  <si>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</si>
  <si>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</si>
  <si>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</si>
  <si>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</si>
  <si>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</si>
  <si>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</si>
  <si>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</si>
  <si>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</si>
  <si>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</si>
  <si>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</si>
  <si>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</si>
  <si>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</si>
  <si>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</si>
  <si>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</si>
  <si>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</si>
  <si>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</si>
  <si>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</si>
  <si>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</si>
  <si>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</si>
  <si>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</si>
  <si>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</si>
  <si>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</si>
  <si>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</si>
  <si>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</si>
  <si>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</si>
  <si>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</si>
  <si>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</si>
  <si>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</si>
  <si>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</si>
  <si>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</si>
  <si>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</si>
  <si>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</si>
  <si>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</si>
  <si>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</si>
  <si>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</si>
  <si>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</si>
  <si>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</si>
  <si>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</si>
  <si>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</si>
  <si>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</si>
  <si>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</si>
  <si>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</si>
  <si>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</si>
  <si>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</si>
  <si>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</si>
  <si>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</si>
  <si>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</si>
  <si>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</si>
  <si>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</si>
  <si>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</si>
  <si>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</si>
  <si>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</si>
  <si>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</si>
  <si>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</si>
  <si>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</si>
  <si>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</si>
  <si>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</si>
  <si>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</si>
  <si>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</si>
  <si>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</si>
  <si>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</si>
  <si>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</si>
  <si>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</si>
  <si>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</si>
  <si>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</si>
  <si>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</si>
  <si>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</si>
  <si>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</si>
  <si>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</si>
  <si>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</si>
  <si>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</si>
  <si>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</si>
  <si>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</si>
  <si>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</si>
  <si>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</si>
  <si>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</si>
  <si>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</si>
  <si>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</si>
  <si>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</si>
  <si>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</si>
  <si>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</si>
  <si>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</si>
  <si>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</si>
  <si>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</si>
  <si>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</si>
  <si>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</si>
  <si>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</si>
  <si>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</si>
  <si>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</si>
  <si>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</si>
  <si>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</si>
  <si>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</si>
  <si>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</si>
  <si>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</si>
  <si>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</si>
  <si>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</si>
  <si>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</si>
  <si>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</si>
  <si>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</si>
  <si>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</si>
  <si>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</si>
  <si>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</si>
  <si>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</si>
  <si>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</si>
  <si>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</si>
  <si>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</si>
  <si>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</si>
  <si>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</si>
  <si>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</si>
  <si>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</si>
  <si>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</si>
  <si>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</si>
  <si>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</si>
  <si>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</si>
  <si>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</si>
  <si>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</si>
  <si>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</si>
  <si>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</si>
  <si>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</si>
  <si>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</si>
  <si>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</si>
  <si>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</si>
  <si>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</si>
  <si>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</si>
  <si>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</si>
  <si>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</si>
  <si>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</si>
  <si>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</si>
  <si>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</si>
  <si>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</si>
  <si>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</si>
  <si>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</si>
  <si>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</si>
  <si>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</si>
  <si>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</si>
  <si>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</si>
  <si>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</si>
  <si>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</si>
  <si>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</si>
  <si>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</si>
  <si>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</si>
  <si>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</si>
  <si>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</si>
  <si>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</si>
  <si>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</si>
  <si>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</si>
  <si>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</si>
  <si>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</si>
  <si>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</si>
  <si>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</si>
  <si>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</si>
  <si>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</si>
  <si>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</si>
  <si>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</si>
  <si>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</si>
  <si>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</si>
  <si>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</si>
  <si>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</si>
  <si>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</si>
  <si>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</si>
  <si>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</si>
  <si>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</si>
  <si>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</si>
  <si>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</si>
  <si>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</si>
  <si>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</si>
  <si>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</si>
  <si>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</si>
  <si>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</si>
  <si>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</si>
  <si>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</si>
  <si>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</si>
  <si>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</si>
  <si>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</si>
  <si>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</si>
  <si>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</si>
  <si>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</si>
  <si>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</si>
  <si>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</si>
  <si>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</si>
  <si>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</si>
  <si>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</si>
  <si>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</si>
  <si>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</si>
  <si>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</si>
  <si>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</si>
  <si>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</si>
  <si>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</si>
  <si>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</si>
  <si>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</si>
  <si>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</si>
  <si>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</si>
  <si>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</si>
  <si>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</si>
  <si>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</si>
  <si>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</si>
  <si>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</si>
  <si>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</si>
  <si>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</si>
  <si>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</si>
  <si>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</si>
  <si>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</si>
  <si>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</si>
  <si>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</si>
  <si>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</si>
  <si>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</si>
  <si>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</si>
  <si>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</si>
  <si>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</si>
  <si>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</si>
  <si>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</si>
  <si>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</si>
  <si>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</si>
  <si>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</si>
  <si>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</si>
  <si>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</si>
  <si>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</si>
  <si>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</si>
  <si>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</si>
  <si>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</si>
  <si>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</si>
  <si>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</si>
  <si>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</si>
  <si>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</si>
  <si>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</si>
  <si>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</si>
  <si>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</si>
  <si>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</si>
  <si>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</si>
  <si>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</si>
  <si>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</si>
  <si>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</si>
  <si>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</si>
  <si>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</si>
  <si>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</si>
  <si>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</si>
  <si>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</si>
  <si>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</si>
  <si>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</si>
  <si>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</si>
  <si>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</si>
  <si>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</si>
  <si>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</si>
  <si>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</si>
  <si>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</si>
  <si>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</si>
  <si>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</si>
  <si>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</si>
  <si>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</si>
  <si>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</si>
  <si>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</si>
  <si>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</si>
  <si>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</si>
  <si>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</si>
  <si>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</si>
  <si>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</si>
  <si>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</si>
  <si>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</si>
  <si>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</si>
  <si>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</si>
  <si>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</si>
  <si>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</si>
  <si>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</si>
  <si>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</si>
  <si>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</si>
  <si>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</si>
  <si>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</si>
  <si>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</si>
  <si>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</si>
  <si>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</si>
  <si>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</si>
  <si>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</si>
  <si>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</si>
  <si>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</si>
  <si>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</si>
  <si>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</si>
  <si>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</si>
  <si>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</si>
  <si>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</si>
  <si>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</si>
  <si>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</si>
  <si>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</si>
  <si>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</si>
  <si>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</si>
  <si>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</si>
  <si>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</si>
  <si>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</si>
  <si>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</si>
  <si>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</si>
  <si>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</si>
  <si>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</si>
  <si>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</si>
  <si>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</si>
  <si>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</si>
  <si>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</si>
  <si>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</si>
  <si>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</si>
  <si>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</si>
  <si>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</si>
  <si>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</si>
  <si>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</si>
  <si>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</si>
  <si>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</si>
  <si>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</si>
  <si>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</si>
  <si>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</si>
  <si>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</si>
  <si>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</si>
  <si>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</si>
  <si>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</si>
  <si>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</si>
  <si>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</si>
  <si>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</si>
  <si>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</si>
  <si>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</si>
  <si>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</si>
  <si>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</si>
  <si>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</si>
  <si>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</si>
  <si>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</si>
  <si>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</si>
  <si>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</si>
  <si>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</si>
  <si>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</si>
  <si>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</si>
  <si>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</si>
  <si>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</si>
  <si>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</si>
  <si>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</si>
  <si>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</si>
  <si>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</si>
  <si>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</si>
  <si>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</si>
  <si>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</si>
  <si>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</si>
  <si>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</si>
  <si>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</si>
  <si>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</si>
  <si>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</si>
  <si>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</si>
  <si>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</si>
  <si>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</si>
  <si>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</si>
  <si>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</si>
  <si>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</si>
  <si>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</si>
  <si>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</si>
  <si>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</si>
  <si>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</si>
  <si>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</si>
  <si>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</si>
  <si>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</si>
  <si>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</si>
  <si>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</si>
  <si>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</si>
  <si>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</si>
  <si>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</si>
  <si>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</si>
  <si>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</si>
  <si>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</si>
  <si>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</si>
  <si>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</si>
  <si>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</si>
  <si>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</si>
  <si>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</si>
  <si>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</si>
  <si>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</si>
  <si>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</si>
  <si>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</si>
  <si>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</si>
  <si>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</si>
  <si>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</si>
  <si>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</si>
  <si>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</si>
  <si>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</si>
  <si>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</si>
  <si>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</si>
  <si>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</si>
  <si>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</si>
  <si>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</si>
  <si>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</si>
  <si>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</si>
  <si>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</si>
  <si>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</si>
  <si>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</si>
  <si>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</si>
  <si>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</si>
  <si>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</si>
  <si>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</si>
  <si>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</si>
  <si>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</si>
  <si>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</si>
  <si>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</si>
  <si>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</si>
  <si>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</si>
  <si>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</si>
  <si>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</si>
  <si>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</si>
  <si>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</si>
  <si>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</si>
  <si>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</si>
  <si>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</si>
  <si>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</si>
  <si>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</si>
  <si>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</si>
  <si>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</si>
  <si>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</si>
  <si>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</si>
  <si>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</si>
  <si>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</si>
  <si>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</si>
  <si>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</si>
  <si>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</si>
  <si>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</si>
  <si>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</si>
  <si>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</si>
  <si>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</si>
  <si>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</si>
  <si>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</si>
  <si>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</si>
  <si>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</si>
  <si>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</si>
  <si>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</si>
  <si>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</si>
  <si>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</si>
  <si>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</si>
  <si>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</si>
  <si>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</si>
  <si>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</si>
  <si>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</si>
  <si>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</si>
  <si>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</si>
  <si>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</si>
  <si>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</si>
  <si>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</si>
  <si>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</si>
  <si>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</si>
  <si>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</si>
  <si>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</si>
  <si>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</si>
  <si>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</si>
  <si>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</si>
  <si>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</si>
  <si>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</si>
  <si>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</si>
  <si>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</si>
  <si>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</si>
  <si>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</si>
  <si>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</si>
  <si>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</si>
  <si>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</si>
  <si>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</si>
  <si>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</si>
  <si>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</si>
  <si>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</si>
  <si>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</si>
  <si>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</si>
  <si>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</si>
  <si>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</si>
  <si>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</si>
  <si>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</si>
  <si>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</si>
  <si>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</si>
  <si>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</si>
  <si>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</si>
  <si>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</si>
  <si>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</si>
  <si>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</si>
  <si>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</si>
  <si>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</si>
  <si>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</si>
  <si>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</si>
  <si>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</si>
  <si>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</si>
  <si>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</si>
  <si>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</si>
  <si>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</si>
  <si>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</si>
  <si>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</si>
  <si>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</si>
  <si>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</si>
  <si>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</si>
  <si>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</si>
  <si>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</si>
  <si>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</si>
  <si>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</si>
  <si>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</si>
  <si>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</si>
  <si>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</si>
  <si>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</si>
  <si>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</si>
  <si>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</si>
  <si>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</si>
  <si>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</si>
  <si>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</si>
  <si>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</si>
  <si>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</si>
  <si>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</si>
  <si>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</si>
  <si>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</si>
  <si>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</si>
  <si>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</si>
  <si>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</si>
  <si>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</si>
  <si>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</si>
  <si>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</si>
  <si>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</si>
  <si>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</si>
  <si>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</si>
  <si>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</si>
  <si>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</si>
  <si>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</si>
  <si>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</si>
  <si>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</si>
  <si>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</si>
  <si>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</si>
  <si>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</si>
  <si>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</si>
  <si>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</si>
  <si>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</si>
  <si>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</si>
  <si>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</si>
  <si>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</si>
  <si>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</si>
  <si>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</si>
  <si>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</si>
  <si>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</si>
  <si>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</si>
  <si>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</si>
  <si>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</si>
  <si>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</si>
  <si>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</si>
  <si>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</si>
  <si>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</si>
  <si>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</si>
  <si>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</si>
  <si>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</si>
  <si>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</si>
  <si>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</si>
  <si>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</si>
  <si>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</si>
  <si>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</si>
  <si>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</si>
  <si>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</si>
  <si>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</si>
  <si>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</si>
  <si>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</si>
  <si>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</si>
  <si>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</si>
  <si>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</si>
  <si>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</si>
  <si>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</si>
  <si>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</si>
  <si>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</si>
  <si>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</si>
  <si>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</si>
  <si>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</si>
  <si>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</si>
  <si>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</si>
  <si>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</si>
  <si>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</si>
  <si>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</si>
  <si>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</si>
  <si>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</si>
  <si>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</si>
  <si>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</si>
  <si>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</si>
  <si>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</si>
  <si>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</si>
  <si>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</si>
  <si>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</si>
  <si>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</si>
  <si>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</si>
  <si>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</si>
  <si>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</si>
  <si>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</si>
  <si>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</si>
  <si>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</si>
  <si>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</si>
  <si>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</si>
  <si>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</si>
  <si>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</si>
  <si>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</si>
  <si>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</si>
  <si>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</si>
  <si>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</si>
  <si>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</si>
  <si>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</si>
  <si>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</si>
  <si>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</si>
  <si>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</si>
  <si>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</si>
  <si>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</si>
  <si>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</si>
  <si>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</si>
  <si>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</si>
  <si>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</si>
  <si>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</si>
  <si>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</si>
  <si>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</si>
  <si>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</si>
  <si>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</si>
  <si>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</si>
  <si>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</si>
  <si>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</si>
  <si>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</si>
  <si>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</si>
  <si>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</si>
  <si>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</si>
  <si>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</si>
  <si>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</si>
  <si>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</si>
  <si>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</si>
  <si>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</si>
  <si>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</si>
  <si>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</si>
  <si>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</si>
  <si>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</si>
  <si>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</si>
  <si>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</si>
  <si>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</si>
  <si>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</si>
  <si>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</si>
  <si>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</si>
  <si>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</si>
  <si>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</si>
  <si>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</si>
  <si>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</si>
  <si>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</si>
  <si>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</si>
  <si>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</si>
  <si>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</si>
  <si>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</si>
  <si>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</si>
  <si>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</si>
  <si>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</si>
  <si>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</si>
  <si>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</si>
  <si>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</si>
  <si>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</si>
  <si>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</si>
  <si>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</si>
  <si>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</si>
  <si>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</si>
  <si>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</si>
  <si>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</si>
  <si>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</si>
  <si>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</si>
  <si>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</si>
  <si>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</si>
  <si>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</si>
  <si>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</si>
  <si>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</si>
  <si>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</si>
  <si>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</si>
  <si>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</si>
  <si>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</si>
  <si>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</si>
  <si>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</si>
  <si>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</si>
  <si>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</si>
  <si>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</si>
  <si>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</si>
  <si>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</si>
  <si>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</si>
  <si>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</si>
  <si>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</si>
  <si>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</si>
  <si>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</si>
  <si>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</si>
  <si>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</si>
  <si>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</si>
  <si>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</si>
  <si>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</si>
  <si>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</si>
  <si>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</si>
  <si>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</si>
  <si>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</si>
  <si>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</si>
  <si>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</si>
  <si>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</si>
  <si>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</si>
  <si>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</si>
  <si>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</si>
  <si>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</si>
  <si>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</si>
  <si>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</si>
  <si>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</si>
  <si>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</si>
  <si>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</si>
  <si>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</si>
  <si>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</si>
  <si>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</si>
  <si>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</si>
  <si>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</si>
  <si>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</si>
  <si>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</si>
  <si>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</si>
  <si>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</si>
  <si>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</si>
  <si>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</si>
  <si>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</si>
  <si>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</si>
  <si>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</si>
  <si>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</si>
  <si>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</si>
  <si>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</si>
  <si>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</si>
  <si>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</si>
  <si>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</si>
  <si>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</si>
  <si>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</si>
  <si>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</si>
  <si>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</si>
  <si>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</si>
  <si>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</si>
  <si>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</si>
  <si>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</si>
  <si>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</si>
  <si>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</si>
  <si>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</si>
  <si>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</si>
  <si>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</si>
  <si>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</si>
  <si>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</si>
  <si>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</si>
  <si>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</si>
  <si>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</si>
  <si>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</si>
  <si>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</si>
  <si>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</si>
  <si>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</si>
  <si>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</si>
  <si>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</si>
  <si>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</si>
  <si>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</si>
  <si>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</si>
  <si>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</si>
  <si>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</si>
  <si>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</si>
  <si>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</si>
  <si>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</si>
  <si>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</si>
  <si>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</si>
  <si>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</si>
  <si>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</si>
  <si>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</si>
  <si>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</si>
  <si>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</si>
  <si>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</si>
  <si>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</si>
  <si>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</si>
  <si>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</si>
  <si>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</si>
  <si>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</si>
  <si>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</si>
  <si>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</si>
  <si>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</si>
  <si>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</si>
  <si>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</si>
  <si>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</si>
  <si>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</si>
  <si>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</si>
  <si>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</si>
  <si>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</si>
  <si>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</si>
  <si>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</si>
  <si>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</si>
  <si>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</si>
  <si>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</si>
  <si>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</si>
  <si>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</si>
  <si>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</si>
  <si>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</si>
  <si>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</si>
  <si>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</si>
  <si>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</si>
  <si>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</si>
  <si>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</si>
  <si>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</si>
  <si>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</si>
  <si>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</si>
  <si>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</si>
  <si>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</si>
  <si>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</si>
  <si>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</si>
  <si>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</si>
  <si>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</si>
  <si>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</si>
  <si>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</si>
  <si>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</si>
  <si>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</si>
  <si>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</si>
  <si>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</si>
  <si>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</si>
  <si>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</si>
  <si>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</si>
  <si>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</si>
  <si>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</si>
  <si>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</si>
  <si>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</si>
  <si>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</si>
  <si>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</si>
  <si>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</si>
  <si>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</si>
  <si>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</si>
  <si>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</si>
  <si>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</si>
  <si>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</si>
  <si>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</si>
  <si>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</si>
  <si>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</si>
  <si>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</si>
  <si>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</si>
  <si>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</si>
  <si>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</si>
  <si>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</si>
  <si>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</si>
  <si>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</si>
  <si>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</si>
  <si>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</si>
  <si>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</si>
  <si>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</si>
  <si>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</si>
  <si>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</si>
  <si>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</si>
  <si>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</si>
  <si>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</si>
  <si>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</si>
  <si>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</si>
  <si>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</si>
  <si>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</si>
  <si>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</si>
  <si>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</si>
  <si>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</si>
  <si>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</si>
  <si>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</si>
  <si>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</si>
  <si>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</si>
  <si>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</si>
  <si>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</si>
  <si>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</si>
  <si>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</si>
  <si>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</si>
  <si>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</si>
  <si>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</si>
  <si>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</si>
  <si>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</si>
  <si>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</si>
  <si>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</si>
  <si>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</si>
  <si>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</si>
  <si>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</si>
  <si>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</si>
  <si>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</si>
  <si>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</si>
  <si>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</si>
  <si>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</si>
  <si>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</si>
  <si>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</si>
  <si>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</si>
  <si>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</si>
  <si>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</si>
  <si>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</si>
  <si>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</si>
  <si>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</si>
  <si>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</si>
  <si>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</si>
  <si>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</si>
  <si>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</si>
  <si>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</si>
  <si>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</si>
  <si>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</si>
  <si>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</si>
  <si>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</si>
  <si>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</si>
  <si>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</si>
  <si>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</si>
  <si>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</si>
  <si>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</si>
  <si>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</si>
  <si>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</si>
  <si>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</si>
  <si>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</si>
  <si>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</si>
  <si>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</si>
  <si>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</si>
  <si>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</si>
  <si>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</si>
  <si>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</si>
  <si>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</si>
  <si>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</si>
  <si>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</si>
  <si>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</si>
  <si>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</si>
  <si>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</si>
  <si>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</si>
  <si>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</si>
  <si>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</si>
  <si>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</si>
  <si>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</si>
  <si>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</si>
  <si>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</si>
  <si>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</si>
  <si>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</si>
  <si>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</si>
  <si>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</si>
  <si>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</si>
  <si>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</si>
  <si>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</si>
  <si>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</si>
  <si>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</si>
  <si>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</si>
  <si>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</si>
  <si>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</si>
  <si>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</si>
  <si>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</si>
  <si>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</si>
  <si>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</si>
  <si>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</si>
  <si>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</si>
  <si>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</si>
  <si>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</si>
  <si>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</si>
  <si>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</si>
  <si>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</si>
  <si>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</si>
  <si>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</si>
  <si>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</si>
  <si>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</si>
  <si>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</si>
  <si>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</si>
  <si>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</si>
  <si>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</si>
  <si>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</si>
  <si>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</si>
  <si>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</si>
  <si>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</si>
  <si>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</si>
  <si>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</si>
  <si>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</si>
  <si>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</si>
  <si>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</si>
  <si>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</si>
  <si>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</si>
  <si>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</si>
  <si>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</si>
  <si>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</si>
  <si>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</si>
  <si>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</si>
  <si>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</si>
  <si>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</si>
  <si>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</si>
  <si>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</si>
  <si>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</si>
  <si>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</si>
  <si>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</si>
  <si>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</si>
  <si>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</si>
  <si>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</si>
  <si>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</si>
  <si>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</si>
  <si>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</si>
  <si>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</si>
  <si>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</si>
  <si>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</si>
  <si>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</si>
  <si>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</si>
  <si>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</si>
  <si>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</si>
  <si>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</si>
  <si>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</si>
  <si>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</si>
  <si>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</si>
  <si>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</si>
  <si>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</si>
  <si>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</si>
  <si>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</si>
  <si>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</si>
  <si>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</si>
  <si>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</si>
  <si>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</si>
  <si>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</si>
  <si>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</si>
  <si>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</si>
  <si>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</si>
  <si>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</si>
  <si>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</si>
  <si>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</si>
  <si>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</si>
  <si>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</si>
  <si>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</si>
  <si>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</si>
  <si>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</si>
  <si>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</si>
  <si>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</si>
  <si>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</si>
  <si>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</si>
  <si>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</si>
  <si>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</si>
  <si>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</si>
  <si>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</si>
  <si>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</si>
  <si>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</si>
  <si>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</si>
  <si>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</si>
  <si>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</si>
  <si>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</si>
  <si>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</si>
  <si>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</si>
  <si>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</si>
  <si>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</si>
  <si>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</si>
  <si>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</si>
  <si>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</si>
  <si>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</si>
  <si>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</si>
  <si>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</si>
  <si>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</si>
  <si>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</si>
  <si>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</si>
  <si>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</si>
  <si>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</si>
  <si>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</si>
  <si>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</si>
  <si>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</si>
  <si>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</si>
  <si>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</si>
  <si>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</si>
  <si>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</si>
  <si>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</si>
  <si>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</si>
  <si>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</si>
  <si>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</si>
  <si>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</si>
  <si>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</si>
  <si>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</si>
  <si>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</si>
  <si>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</si>
  <si>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</si>
  <si>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</si>
  <si>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</si>
  <si>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</si>
  <si>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</si>
  <si>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</si>
  <si>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</si>
  <si>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</si>
  <si>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</si>
  <si>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</si>
  <si>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</si>
  <si>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</si>
  <si>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</si>
  <si>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</si>
  <si>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</si>
  <si>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</si>
  <si>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</si>
  <si>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</si>
  <si>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</si>
  <si>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</si>
  <si>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</si>
  <si>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</si>
  <si>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</si>
  <si>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</si>
  <si>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</si>
  <si>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</si>
  <si>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</si>
  <si>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</si>
  <si>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</si>
  <si>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</si>
  <si>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</si>
  <si>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</si>
  <si>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</si>
  <si>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</si>
  <si>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</si>
  <si>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</si>
  <si>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</si>
  <si>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</si>
  <si>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</si>
  <si>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</si>
  <si>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</si>
  <si>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</si>
  <si>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</si>
  <si>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</si>
  <si>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</si>
  <si>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</si>
  <si>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</si>
  <si>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</si>
  <si>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</si>
  <si>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</si>
  <si>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</si>
  <si>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</si>
  <si>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</si>
  <si>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</si>
  <si>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</si>
  <si>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</si>
  <si>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</si>
  <si>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</si>
  <si>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</si>
  <si>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</si>
  <si>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</si>
  <si>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</si>
  <si>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</si>
  <si>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</si>
  <si>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</si>
  <si>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</si>
  <si>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</si>
  <si>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</si>
  <si>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</si>
  <si>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</si>
  <si>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</si>
  <si>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</si>
  <si>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</si>
  <si>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</si>
  <si>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</si>
  <si>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</si>
  <si>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</si>
  <si>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</si>
  <si>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</si>
  <si>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</si>
  <si>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</si>
  <si>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</si>
  <si>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</si>
  <si>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</si>
  <si>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</si>
  <si>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</si>
  <si>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</si>
  <si>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</si>
  <si>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</si>
  <si>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</si>
  <si>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</si>
  <si>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</si>
  <si>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</si>
  <si>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</si>
  <si>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</si>
  <si>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</si>
  <si>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</si>
  <si>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</si>
  <si>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</si>
  <si>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</si>
  <si>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</si>
  <si>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</si>
  <si>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</si>
  <si>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</si>
  <si>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</si>
  <si>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</si>
  <si>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</si>
  <si>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</si>
  <si>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</si>
  <si>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</si>
  <si>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</si>
  <si>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</si>
  <si>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</si>
  <si>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</si>
  <si>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</si>
  <si>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</si>
  <si>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</si>
  <si>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</si>
  <si>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</si>
  <si>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</si>
  <si>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</si>
  <si>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</si>
  <si>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</si>
  <si>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</si>
  <si>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</si>
  <si>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</si>
  <si>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</si>
  <si>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</si>
  <si>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</si>
  <si>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</si>
  <si>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</si>
  <si>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</si>
  <si>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</si>
  <si>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</si>
  <si>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</si>
  <si>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</si>
  <si>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</si>
  <si>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</si>
  <si>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</si>
  <si>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</si>
  <si>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</si>
  <si>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</si>
  <si>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</si>
  <si>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</si>
  <si>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</si>
  <si>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</si>
  <si>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</si>
  <si>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</si>
  <si>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</si>
  <si>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</si>
  <si>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</si>
  <si>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</si>
  <si>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</si>
  <si>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</si>
  <si>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</si>
  <si>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</si>
  <si>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</si>
  <si>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</si>
  <si>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</si>
  <si>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</si>
  <si>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</si>
  <si>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</si>
  <si>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</si>
  <si>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</si>
  <si>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</si>
  <si>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</si>
  <si>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</si>
  <si>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</si>
  <si>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</si>
  <si>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</si>
  <si>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</si>
  <si>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</si>
  <si>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</si>
  <si>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</si>
  <si>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</si>
  <si>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</si>
  <si>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</si>
  <si>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</si>
  <si>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</si>
  <si>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</si>
  <si>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</si>
  <si>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</si>
  <si>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</si>
  <si>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</si>
  <si>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</si>
  <si>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</si>
  <si>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</si>
  <si>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</si>
  <si>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</si>
  <si>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</si>
  <si>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</si>
  <si>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</si>
  <si>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</si>
  <si>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</si>
  <si>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</si>
  <si>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</si>
  <si>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</si>
  <si>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</si>
  <si>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</si>
  <si>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</si>
  <si>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</si>
  <si>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</si>
  <si>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</si>
  <si>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</si>
  <si>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</si>
  <si>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</si>
  <si>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</si>
  <si>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</si>
  <si>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</si>
  <si>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</si>
  <si>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</si>
  <si>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</si>
  <si>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</si>
  <si>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</si>
  <si>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</si>
  <si>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</si>
  <si>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</si>
  <si>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</si>
  <si>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</si>
  <si>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</si>
  <si>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</si>
  <si>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</si>
  <si>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</si>
  <si>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</si>
  <si>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</si>
  <si>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</si>
  <si>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</si>
  <si>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</si>
  <si>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</si>
  <si>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</si>
  <si>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</si>
  <si>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</si>
  <si>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</si>
  <si>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</si>
  <si>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</si>
  <si>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</si>
  <si>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</si>
  <si>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</si>
  <si>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</si>
  <si>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</si>
  <si>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</si>
  <si>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</si>
  <si>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</si>
  <si>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</si>
  <si>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</si>
  <si>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</si>
  <si>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</si>
  <si>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</si>
  <si>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</si>
  <si>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</si>
  <si>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</si>
  <si>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</si>
  <si>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</si>
  <si>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</si>
  <si>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</si>
  <si>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</si>
  <si>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</si>
  <si>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</si>
  <si>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</si>
  <si>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</si>
  <si>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</si>
  <si>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</si>
  <si>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</si>
  <si>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</si>
  <si>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</si>
  <si>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</si>
  <si>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</si>
  <si>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</si>
  <si>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</si>
  <si>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</si>
  <si>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</si>
  <si>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</si>
  <si>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</si>
  <si>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</si>
  <si>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</si>
  <si>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</si>
  <si>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</si>
  <si>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</si>
  <si>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</si>
  <si>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</si>
  <si>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</si>
  <si>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</si>
  <si>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</si>
  <si>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</si>
  <si>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</si>
  <si>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</si>
  <si>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</si>
  <si>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</si>
  <si>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</si>
  <si>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</si>
  <si>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</si>
  <si>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</si>
  <si>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</si>
  <si>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</si>
  <si>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</si>
  <si>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</si>
  <si>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</si>
  <si>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</si>
  <si>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</si>
  <si>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</si>
  <si>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</si>
  <si>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</si>
  <si>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</si>
  <si>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</si>
  <si>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</si>
  <si>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</si>
  <si>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</si>
  <si>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</si>
  <si>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</si>
  <si>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</si>
  <si>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</si>
  <si>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</si>
  <si>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</si>
  <si>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</si>
  <si>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</si>
  <si>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</si>
  <si>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</si>
  <si>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</si>
  <si>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</si>
  <si>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</si>
  <si>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</si>
  <si>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</si>
  <si>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</si>
  <si>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</si>
  <si>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</si>
  <si>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</si>
  <si>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</si>
  <si>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</si>
  <si>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</si>
  <si>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</si>
  <si>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</si>
  <si>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</si>
  <si>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</si>
  <si>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</si>
  <si>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</si>
  <si>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</si>
  <si>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</si>
  <si>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</si>
  <si>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</si>
  <si>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</si>
  <si>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</si>
  <si>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</si>
  <si>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</si>
  <si>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</si>
  <si>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</si>
  <si>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</si>
  <si>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</si>
  <si>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</si>
  <si>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</si>
  <si>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</si>
  <si>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</si>
  <si>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</si>
  <si>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</si>
  <si>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</si>
  <si>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</si>
  <si>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</si>
  <si>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</si>
  <si>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</si>
  <si>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</si>
  <si>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</si>
  <si>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</si>
  <si>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</si>
  <si>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</si>
  <si>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</si>
  <si>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</si>
  <si>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</si>
  <si>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</si>
  <si>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</si>
  <si>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</si>
  <si>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</si>
  <si>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</si>
  <si>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</si>
  <si>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</si>
  <si>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</si>
  <si>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</si>
  <si>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</si>
  <si>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</si>
  <si>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</si>
  <si>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</si>
  <si>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</si>
  <si>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</si>
  <si>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</si>
  <si>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</si>
  <si>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</si>
  <si>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</si>
  <si>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</si>
  <si>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</si>
  <si>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</si>
  <si>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</si>
  <si>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</si>
  <si>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</si>
  <si>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</si>
  <si>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</si>
  <si>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</si>
  <si>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</si>
  <si>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</si>
  <si>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</si>
  <si>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</si>
  <si>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</si>
  <si>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</si>
  <si>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</si>
  <si>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</si>
  <si>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</si>
  <si>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</si>
  <si>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</si>
  <si>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</si>
  <si>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</si>
  <si>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</si>
  <si>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</si>
  <si>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</si>
  <si>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</si>
  <si>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</si>
  <si>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</si>
  <si>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</si>
  <si>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</si>
  <si>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</si>
  <si>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</si>
  <si>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</si>
  <si>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</si>
  <si>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</si>
  <si>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</si>
  <si>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</si>
  <si>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</si>
  <si>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</si>
  <si>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</si>
  <si>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</si>
  <si>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</si>
  <si>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</si>
  <si>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</si>
  <si>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</si>
  <si>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</si>
  <si>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</si>
  <si>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</si>
  <si>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</si>
  <si>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</si>
  <si>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</si>
  <si>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</si>
  <si>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</si>
  <si>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</si>
  <si>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</si>
  <si>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</si>
  <si>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</si>
  <si>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</si>
  <si>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</si>
  <si>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</si>
  <si>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</si>
  <si>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</si>
  <si>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</si>
  <si>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</si>
  <si>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</si>
  <si>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</si>
  <si>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</si>
  <si>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</si>
  <si>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</si>
  <si>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</si>
  <si>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</si>
  <si>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</si>
  <si>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</si>
  <si>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</si>
  <si>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</si>
  <si>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</si>
  <si>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</si>
  <si>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</si>
  <si>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</si>
  <si>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</si>
  <si>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</si>
  <si>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</si>
  <si>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</si>
  <si>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</si>
  <si>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</si>
  <si>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</si>
  <si>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</si>
  <si>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</si>
  <si>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</si>
  <si>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</si>
  <si>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</si>
  <si>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</si>
  <si>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</si>
  <si>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</si>
  <si>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</si>
  <si>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</si>
  <si>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</si>
  <si>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</si>
  <si>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</si>
  <si>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</si>
  <si>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</si>
  <si>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</si>
  <si>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</si>
  <si>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</si>
  <si>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</si>
  <si>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</si>
  <si>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</si>
  <si>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</si>
  <si>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</si>
  <si>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</si>
  <si>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</si>
  <si>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</si>
  <si>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</si>
  <si>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</si>
  <si>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</si>
  <si>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</si>
  <si>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</si>
  <si>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</si>
  <si>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</si>
  <si>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</si>
  <si>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</si>
  <si>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</si>
  <si>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</si>
  <si>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</si>
  <si>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</si>
  <si>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</si>
  <si>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</si>
  <si>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</si>
  <si>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</si>
  <si>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</si>
  <si>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</si>
  <si>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</si>
  <si>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</si>
  <si>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</si>
  <si>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</si>
  <si>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</si>
  <si>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</si>
  <si>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</si>
  <si>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</si>
  <si>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</si>
  <si>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</si>
  <si>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</si>
  <si>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</si>
  <si>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</si>
  <si>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</si>
  <si>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</si>
  <si>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</si>
  <si>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</si>
  <si>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</si>
  <si>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</si>
  <si>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</si>
  <si>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</si>
  <si>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</si>
  <si>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</si>
  <si>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</si>
  <si>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</si>
  <si>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</si>
  <si>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</si>
  <si>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</si>
  <si>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</si>
  <si>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</si>
  <si>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</si>
  <si>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</si>
  <si>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</si>
  <si>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</si>
  <si>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</si>
  <si>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</si>
  <si>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</si>
  <si>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</si>
  <si>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</si>
  <si>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</si>
  <si>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</si>
  <si>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</si>
  <si>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</si>
  <si>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</si>
  <si>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</si>
  <si>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</si>
  <si>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</si>
  <si>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</si>
  <si>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</si>
  <si>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</si>
  <si>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</si>
  <si>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</si>
  <si>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</si>
  <si>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</si>
  <si>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</si>
  <si>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</si>
  <si>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</si>
  <si>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</si>
  <si>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</si>
  <si>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</si>
  <si>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</si>
  <si>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</si>
  <si>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</si>
  <si>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</si>
  <si>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</si>
  <si>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</si>
  <si>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</si>
  <si>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</si>
  <si>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</si>
  <si>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</si>
  <si>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</si>
  <si>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</si>
  <si>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</si>
  <si>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</si>
  <si>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</si>
  <si>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</si>
  <si>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</si>
  <si>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</si>
  <si>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</si>
  <si>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</si>
  <si>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</si>
  <si>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</si>
  <si>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</si>
  <si>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</si>
  <si>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</si>
  <si>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</si>
  <si>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</si>
  <si>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</si>
  <si>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</si>
  <si>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</si>
  <si>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</si>
  <si>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</si>
  <si>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</si>
  <si>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</si>
  <si>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</si>
  <si>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</si>
  <si>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</si>
  <si>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</si>
  <si>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</si>
  <si>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</si>
  <si>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</si>
  <si>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</si>
  <si>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</si>
  <si>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</si>
  <si>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</si>
  <si>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</si>
  <si>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</si>
  <si>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</si>
  <si>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</si>
  <si>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</si>
  <si>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</si>
  <si>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</si>
  <si>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</si>
  <si>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</si>
  <si>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</si>
  <si>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</si>
  <si>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</si>
  <si>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</si>
  <si>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</si>
  <si>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</si>
  <si>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</si>
  <si>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</si>
  <si>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</si>
  <si>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</si>
  <si>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</si>
  <si>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</si>
  <si>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</si>
  <si>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</si>
  <si>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</si>
  <si>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</si>
  <si>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</si>
  <si>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</si>
  <si>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</si>
  <si>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</si>
  <si>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</si>
  <si>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</si>
  <si>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</si>
  <si>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</si>
  <si>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</si>
  <si>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</si>
  <si>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</si>
  <si>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</si>
  <si>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</si>
  <si>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</si>
  <si>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</si>
  <si>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</si>
  <si>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</si>
  <si>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</si>
  <si>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</si>
  <si>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</si>
  <si>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</si>
  <si>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</si>
  <si>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</si>
  <si>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</si>
  <si>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</si>
  <si>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</si>
  <si>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</si>
  <si>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</si>
  <si>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</si>
  <si>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</si>
  <si>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</si>
  <si>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</si>
  <si>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</si>
  <si>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</si>
  <si>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</si>
  <si>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</si>
  <si>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</si>
  <si>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</si>
  <si>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</si>
  <si>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</si>
  <si>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</si>
  <si>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</si>
  <si>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</si>
  <si>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</si>
  <si>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</si>
  <si>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</si>
  <si>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</si>
  <si>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</si>
  <si>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</si>
  <si>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</si>
  <si>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</si>
  <si>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</si>
  <si>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</si>
  <si>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</si>
  <si>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</si>
  <si>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</si>
  <si>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</si>
  <si>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</si>
  <si>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</si>
  <si>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</si>
  <si>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</si>
  <si>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</si>
  <si>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</si>
  <si>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</si>
  <si>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</si>
  <si>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</si>
  <si>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</si>
  <si>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</si>
  <si>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</si>
  <si>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</si>
  <si>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</si>
  <si>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</si>
  <si>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</si>
  <si>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</si>
  <si>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</si>
  <si>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</si>
  <si>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</si>
  <si>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</si>
  <si>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</si>
  <si>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</si>
  <si>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</si>
  <si>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</si>
  <si>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</si>
  <si>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</si>
  <si>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</si>
  <si>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</si>
  <si>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</si>
  <si>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</si>
  <si>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</si>
  <si>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</si>
  <si>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</si>
  <si>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</si>
  <si>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</si>
  <si>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</si>
  <si>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</si>
  <si>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</si>
  <si>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</si>
  <si>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</si>
  <si>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</si>
  <si>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</si>
  <si>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</si>
  <si>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</si>
  <si>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</si>
  <si>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</si>
  <si>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</si>
  <si>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</si>
  <si>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</si>
  <si>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</si>
  <si>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</si>
  <si>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</si>
  <si>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</si>
  <si>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</si>
  <si>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</si>
  <si>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</si>
  <si>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</si>
  <si>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</si>
  <si>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</si>
  <si>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</si>
  <si>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</si>
  <si>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</si>
  <si>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</si>
  <si>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</si>
  <si>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</si>
  <si>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</si>
  <si>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</si>
  <si>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</si>
  <si>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</si>
  <si>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</si>
  <si>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</si>
  <si>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</si>
  <si>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</si>
  <si>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</si>
  <si>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</si>
  <si>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</si>
  <si>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</si>
  <si>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</si>
  <si>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</si>
  <si>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</si>
  <si>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</si>
  <si>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</si>
  <si>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</si>
  <si>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</si>
  <si>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</si>
  <si>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</si>
  <si>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</si>
  <si>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</si>
  <si>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</si>
  <si>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</si>
  <si>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</si>
  <si>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</si>
  <si>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</si>
  <si>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</si>
  <si>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</si>
  <si>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</si>
  <si>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</si>
  <si>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</si>
  <si>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</si>
  <si>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</si>
  <si>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</si>
  <si>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</si>
  <si>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</si>
  <si>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</si>
  <si>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</si>
  <si>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</si>
  <si>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</si>
  <si>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</si>
  <si>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</si>
  <si>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</si>
  <si>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</si>
  <si>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</si>
  <si>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</si>
  <si>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</si>
  <si>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</si>
  <si>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</si>
  <si>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</si>
  <si>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</si>
  <si>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</si>
  <si>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</si>
  <si>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</si>
  <si>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</si>
  <si>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</si>
  <si>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</si>
  <si>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</si>
  <si>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</si>
  <si>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</si>
  <si>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</si>
  <si>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</si>
  <si>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</si>
  <si>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</si>
  <si>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</si>
  <si>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</si>
  <si>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</si>
  <si>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</si>
  <si>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</si>
  <si>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</si>
  <si>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</si>
  <si>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</si>
  <si>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</si>
  <si>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</si>
  <si>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</si>
  <si>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</si>
  <si>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</si>
  <si>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</si>
  <si>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</si>
  <si>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</si>
  <si>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</si>
  <si>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</si>
  <si>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</si>
  <si>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</si>
  <si>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</si>
  <si>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</si>
  <si>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</si>
  <si>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</si>
  <si>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</si>
  <si>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</si>
  <si>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</si>
  <si>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</si>
  <si>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</si>
  <si>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</si>
  <si>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</si>
  <si>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</si>
  <si>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</si>
  <si>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</si>
  <si>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</si>
  <si>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</si>
  <si>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</si>
  <si>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</si>
  <si>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</si>
  <si>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</si>
  <si>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</si>
  <si>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</si>
  <si>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</si>
  <si>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</si>
  <si>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</si>
  <si>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</si>
  <si>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</si>
  <si>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</si>
  <si>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</si>
  <si>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</si>
  <si>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</si>
  <si>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</si>
  <si>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</si>
  <si>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</si>
  <si>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</si>
  <si>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</si>
  <si>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</si>
  <si>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</si>
  <si>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</si>
  <si>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</si>
  <si>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</si>
  <si>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</si>
  <si>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</si>
  <si>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</si>
  <si>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</si>
  <si>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</si>
  <si>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</si>
  <si>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</si>
  <si>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</si>
  <si>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</si>
  <si>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</si>
  <si>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</si>
  <si>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</si>
  <si>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</si>
  <si>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</si>
  <si>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</si>
  <si>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</si>
  <si>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</si>
  <si>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</si>
  <si>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</si>
  <si>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</si>
  <si>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</si>
  <si>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</si>
  <si>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</si>
  <si>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</si>
  <si>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</si>
  <si>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</si>
  <si>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</si>
  <si>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</si>
  <si>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</si>
  <si>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</si>
  <si>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</si>
  <si>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</si>
  <si>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</si>
  <si>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</si>
  <si>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</si>
  <si>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</si>
  <si>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</si>
  <si>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</si>
  <si>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</si>
  <si>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</si>
  <si>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</si>
  <si>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</si>
  <si>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</si>
  <si>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</si>
  <si>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</si>
  <si>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</si>
  <si>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</si>
  <si>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</si>
  <si>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</si>
  <si>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</si>
  <si>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</si>
  <si>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</si>
  <si>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</si>
  <si>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</si>
  <si>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</si>
  <si>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</si>
  <si>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</si>
  <si>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</si>
  <si>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</si>
  <si>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</si>
  <si>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</si>
  <si>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</si>
  <si>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</si>
  <si>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</si>
  <si>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</si>
  <si>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</si>
  <si>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</si>
  <si>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</si>
  <si>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</si>
  <si>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</si>
  <si>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</si>
  <si>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</si>
  <si>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</si>
  <si>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</si>
  <si>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</si>
  <si>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</si>
  <si>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</si>
  <si>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</si>
  <si>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</si>
  <si>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</si>
  <si>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</si>
  <si>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</si>
  <si>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</si>
  <si>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</si>
  <si>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</si>
  <si>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</si>
  <si>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</si>
  <si>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</si>
  <si>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</si>
  <si>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</si>
  <si>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</si>
  <si>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</si>
  <si>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</si>
  <si>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</si>
  <si>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</si>
  <si>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</si>
  <si>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</si>
  <si>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</si>
  <si>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</si>
  <si>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</si>
  <si>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</si>
  <si>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</si>
  <si>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</si>
  <si>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</si>
  <si>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</si>
  <si>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</si>
  <si>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</si>
  <si>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</si>
  <si>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</si>
  <si>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</si>
  <si>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</si>
  <si>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</si>
  <si>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</si>
  <si>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</si>
  <si>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</si>
  <si>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</si>
  <si>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</si>
  <si>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</si>
  <si>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</si>
  <si>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</si>
  <si>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</si>
  <si>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</si>
  <si>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</si>
  <si>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</si>
  <si>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</si>
  <si>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</si>
  <si>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</si>
  <si>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</si>
  <si>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</si>
  <si>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</si>
  <si>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</si>
  <si>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</si>
  <si>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</si>
  <si>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</si>
  <si>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</si>
  <si>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</si>
  <si>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</si>
  <si>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</si>
  <si>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</si>
  <si>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</si>
  <si>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</si>
  <si>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</si>
  <si>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</si>
  <si>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</si>
  <si>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</si>
  <si>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</si>
  <si>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</si>
  <si>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</si>
  <si>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</si>
  <si>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</si>
  <si>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</si>
  <si>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</si>
  <si>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</si>
  <si>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</si>
  <si>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</si>
  <si>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</si>
  <si>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</si>
  <si>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</si>
  <si>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</si>
  <si>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</si>
  <si>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</si>
  <si>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</si>
  <si>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</si>
  <si>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</si>
  <si>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</si>
  <si>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</si>
  <si>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</si>
  <si>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</si>
  <si>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</si>
  <si>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</si>
  <si>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</si>
  <si>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</si>
  <si>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</si>
  <si>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</si>
  <si>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</si>
  <si>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</si>
  <si>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</si>
  <si>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</si>
  <si>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</si>
  <si>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</si>
  <si>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</si>
  <si>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</si>
  <si>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</si>
  <si>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</si>
  <si>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</si>
  <si>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</si>
  <si>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</si>
  <si>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</si>
  <si>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</si>
  <si>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</si>
  <si>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</si>
  <si>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</si>
  <si>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</si>
  <si>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</si>
  <si>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</si>
  <si>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</si>
  <si>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</si>
  <si>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</si>
  <si>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</si>
  <si>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</si>
  <si>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</si>
  <si>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</si>
  <si>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</si>
  <si>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</si>
  <si>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</si>
  <si>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</si>
  <si>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</si>
  <si>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</si>
  <si>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</si>
  <si>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</si>
  <si>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</si>
  <si>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</si>
  <si>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</si>
  <si>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</si>
  <si>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</si>
  <si>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</si>
  <si>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</si>
  <si>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</si>
  <si>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</si>
  <si>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</si>
  <si>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</si>
  <si>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</si>
  <si>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</si>
  <si>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</si>
  <si>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</si>
  <si>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</si>
  <si>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</si>
  <si>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</si>
  <si>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</si>
  <si>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</si>
  <si>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</si>
  <si>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</si>
  <si>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</si>
  <si>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</si>
  <si>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</si>
  <si>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</si>
  <si>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</si>
  <si>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</si>
  <si>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</si>
  <si>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</si>
  <si>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</si>
  <si>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</si>
  <si>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</si>
  <si>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</si>
  <si>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</si>
  <si>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</si>
  <si>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</si>
  <si>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</si>
  <si>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</si>
  <si>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</si>
  <si>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</si>
  <si>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</si>
  <si>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</si>
  <si>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</si>
  <si>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</si>
  <si>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</si>
  <si>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</si>
  <si>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</si>
  <si>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</si>
  <si>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</si>
  <si>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</si>
  <si>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</si>
  <si>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</si>
  <si>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</si>
  <si>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</si>
  <si>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</si>
  <si>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</si>
  <si>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</si>
  <si>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</si>
  <si>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</si>
  <si>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</si>
  <si>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</si>
  <si>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</si>
  <si>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</si>
  <si>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</si>
  <si>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</si>
  <si>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</si>
  <si>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</si>
  <si>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</si>
  <si>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</si>
  <si>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</si>
  <si>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</si>
  <si>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</si>
  <si>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</si>
  <si>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</si>
  <si>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</si>
  <si>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</si>
  <si>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</si>
  <si>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</si>
  <si>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</si>
  <si>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</si>
  <si>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</si>
  <si>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</si>
  <si>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</si>
  <si>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</si>
  <si>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</si>
  <si>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</si>
  <si>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</si>
  <si>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</si>
  <si>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</si>
  <si>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</si>
  <si>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</si>
  <si>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</si>
  <si>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</si>
  <si>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</si>
  <si>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</si>
  <si>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</si>
  <si>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</si>
  <si>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</si>
  <si>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</si>
  <si>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</si>
  <si>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</si>
  <si>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</si>
  <si>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</si>
  <si>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</si>
  <si>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</si>
  <si>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</si>
  <si>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</si>
  <si>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</si>
  <si>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</si>
  <si>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</si>
  <si>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</si>
  <si>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</si>
  <si>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</si>
  <si>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</si>
  <si>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</si>
  <si>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</si>
  <si>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</si>
  <si>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</si>
  <si>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</si>
  <si>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</si>
  <si>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</si>
  <si>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</si>
  <si>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</si>
  <si>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</si>
  <si>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</si>
  <si>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</si>
  <si>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</si>
  <si>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</si>
  <si>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</si>
  <si>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</si>
  <si>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</si>
  <si>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</si>
  <si>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</si>
  <si>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</si>
  <si>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</si>
  <si>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</si>
  <si>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</si>
  <si>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</si>
  <si>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</si>
  <si>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</si>
  <si>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</si>
  <si>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</si>
  <si>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</si>
  <si>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</si>
  <si>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</si>
  <si>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</si>
  <si>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</si>
  <si>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</si>
  <si>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</si>
  <si>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</si>
  <si>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</si>
  <si>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</si>
  <si>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</si>
  <si>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</si>
  <si>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</si>
  <si>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</si>
  <si>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</si>
  <si>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</si>
  <si>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</si>
  <si>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</si>
  <si>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</si>
  <si>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</si>
  <si>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</si>
  <si>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</si>
  <si>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</si>
  <si>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</si>
  <si>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</si>
  <si>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</si>
  <si>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</si>
  <si>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</si>
  <si>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</si>
  <si>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</si>
  <si>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</si>
  <si>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</si>
  <si>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</si>
  <si>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</si>
  <si>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</si>
  <si>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</si>
  <si>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</si>
  <si>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</si>
  <si>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</si>
  <si>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</si>
  <si>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</si>
  <si>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</si>
  <si>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</si>
  <si>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</si>
  <si>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</si>
  <si>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</si>
  <si>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</si>
  <si>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</si>
  <si>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</si>
  <si>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</si>
  <si>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</si>
  <si>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</si>
  <si>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</si>
  <si>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</si>
  <si>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</si>
  <si>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</si>
  <si>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</si>
  <si>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</si>
  <si>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</si>
  <si>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</si>
  <si>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</si>
  <si>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</si>
  <si>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</si>
  <si>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</si>
  <si>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</si>
  <si>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</si>
  <si>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</si>
  <si>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</si>
  <si>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</si>
  <si>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</si>
  <si>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</si>
  <si>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</si>
  <si>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</si>
  <si>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</si>
  <si>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</si>
  <si>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</si>
  <si>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</si>
  <si>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</si>
  <si>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</si>
  <si>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</si>
  <si>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</si>
  <si>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</si>
  <si>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</si>
  <si>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</si>
  <si>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</si>
  <si>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</si>
  <si>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</si>
  <si>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</si>
  <si>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</si>
  <si>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</si>
  <si>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</si>
  <si>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</si>
  <si>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</si>
  <si>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</si>
  <si>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</si>
  <si>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</si>
  <si>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</si>
  <si>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</si>
  <si>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</si>
  <si>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</si>
  <si>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</si>
  <si>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</si>
  <si>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</si>
  <si>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</si>
  <si>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</si>
  <si>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</si>
  <si>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</si>
  <si>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</si>
  <si>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</si>
  <si>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</si>
  <si>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</si>
  <si>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</si>
  <si>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</si>
  <si>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</si>
  <si>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</si>
  <si>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</si>
  <si>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</si>
  <si>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</si>
  <si>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</si>
  <si>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</si>
  <si>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</si>
  <si>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</si>
  <si>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</si>
  <si>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</si>
  <si>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</si>
  <si>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</si>
  <si>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</si>
  <si>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</si>
  <si>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</si>
  <si>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</si>
  <si>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</si>
  <si>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</si>
  <si>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</si>
  <si>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</si>
  <si>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</si>
  <si>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</si>
  <si>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</si>
  <si>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</si>
  <si>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</si>
  <si>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</si>
  <si>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</si>
  <si>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</si>
  <si>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</si>
  <si>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</si>
  <si>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</si>
  <si>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</si>
  <si>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</si>
  <si>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</si>
  <si>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</si>
  <si>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</si>
  <si>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</si>
  <si>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</si>
  <si>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</si>
  <si>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</si>
  <si>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</si>
  <si>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</si>
  <si>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</si>
  <si>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</si>
  <si>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</si>
  <si>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</si>
  <si>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</si>
  <si>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</si>
  <si>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</si>
  <si>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</si>
  <si>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</si>
  <si>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</si>
  <si>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</si>
  <si>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</si>
  <si>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</si>
  <si>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</si>
  <si>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</si>
  <si>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</si>
  <si>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</si>
  <si>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</si>
  <si>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</si>
  <si>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</si>
  <si>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</si>
  <si>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</si>
  <si>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</si>
  <si>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</si>
  <si>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</si>
  <si>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</si>
  <si>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</si>
  <si>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</si>
  <si>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</si>
  <si>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</si>
  <si>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</si>
  <si>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</si>
  <si>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</si>
  <si>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</si>
  <si>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</si>
  <si>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</si>
  <si>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</si>
  <si>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</si>
  <si>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</si>
  <si>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</si>
  <si>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</si>
  <si>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</si>
  <si>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</si>
  <si>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</si>
  <si>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</si>
  <si>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</si>
  <si>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</si>
  <si>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</si>
  <si>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</si>
  <si>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</si>
  <si>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</si>
  <si>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</si>
  <si>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</si>
  <si>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</si>
  <si>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</si>
  <si>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</si>
  <si>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</si>
  <si>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</si>
  <si>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</si>
  <si>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</si>
  <si>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</si>
  <si>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</si>
  <si>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</si>
  <si>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</si>
  <si>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</si>
  <si>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</si>
  <si>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</si>
  <si>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</si>
  <si>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</si>
  <si>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</si>
  <si>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</si>
  <si>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</si>
  <si>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</si>
  <si>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</si>
  <si>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</si>
  <si>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</si>
  <si>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</si>
  <si>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</si>
  <si>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</si>
  <si>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</si>
  <si>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</si>
  <si>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</si>
  <si>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</si>
  <si>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</si>
  <si>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</si>
  <si>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</si>
  <si>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</si>
  <si>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</si>
  <si>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</si>
  <si>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</si>
  <si>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</si>
  <si>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</si>
  <si>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</si>
  <si>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</si>
  <si>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</si>
  <si>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</si>
  <si>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</si>
  <si>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</si>
  <si>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</si>
  <si>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</si>
  <si>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</si>
  <si>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</si>
  <si>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</si>
  <si>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</si>
  <si>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</si>
  <si>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</si>
  <si>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</si>
  <si>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</si>
  <si>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</si>
  <si>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</si>
  <si>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</si>
  <si>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</si>
  <si>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</si>
  <si>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</si>
  <si>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</si>
  <si>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</si>
  <si>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</si>
  <si>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</si>
  <si>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</si>
  <si>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</si>
  <si>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</si>
  <si>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</si>
  <si>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</si>
  <si>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</si>
  <si>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</si>
  <si>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</si>
  <si>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</si>
  <si>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</si>
  <si>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</si>
  <si>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</si>
  <si>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</si>
  <si>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</si>
  <si>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</si>
  <si>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</si>
  <si>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</si>
  <si>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</si>
  <si>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</si>
  <si>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</si>
  <si>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</si>
  <si>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</si>
  <si>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</si>
  <si>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</si>
  <si>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</si>
  <si>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</si>
  <si>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</si>
  <si>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</si>
  <si>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</si>
  <si>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</si>
  <si>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</si>
  <si>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</si>
  <si>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</si>
  <si>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</si>
  <si>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</si>
  <si>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</si>
  <si>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</si>
  <si>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</si>
  <si>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</si>
  <si>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</si>
  <si>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</si>
  <si>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</si>
  <si>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</si>
  <si>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</si>
  <si>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</si>
  <si>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</si>
  <si>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</si>
  <si>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</si>
  <si>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</si>
  <si>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</si>
  <si>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</si>
  <si>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</si>
  <si>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</si>
  <si>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</si>
  <si>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</si>
  <si>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</si>
  <si>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</si>
  <si>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</si>
  <si>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</si>
  <si>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</si>
  <si>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</si>
  <si>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</si>
  <si>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</si>
  <si>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</si>
  <si>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</si>
  <si>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</si>
  <si>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</si>
  <si>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</si>
  <si>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</si>
  <si>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</si>
  <si>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</si>
  <si>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</si>
  <si>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</si>
  <si>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</si>
  <si>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</si>
  <si>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</si>
  <si>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</si>
  <si>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</si>
  <si>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</si>
  <si>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</si>
  <si>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</si>
  <si>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</si>
  <si>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</si>
  <si>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</si>
  <si>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</si>
  <si>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</si>
  <si>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</si>
  <si>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</si>
  <si>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</si>
  <si>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</si>
  <si>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</si>
  <si>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</si>
  <si>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</si>
  <si>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</si>
  <si>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</si>
  <si>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</si>
  <si>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</si>
  <si>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</si>
  <si>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</si>
  <si>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</si>
  <si>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</si>
  <si>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</si>
  <si>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</si>
  <si>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</si>
  <si>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</si>
  <si>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</si>
  <si>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</si>
  <si>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</si>
  <si>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</si>
  <si>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</si>
  <si>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</si>
  <si>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</si>
  <si>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</si>
  <si>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</si>
  <si>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</si>
  <si>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</si>
  <si>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</si>
  <si>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</si>
  <si>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</si>
  <si>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</si>
  <si>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</si>
  <si>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</si>
  <si>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</si>
  <si>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</si>
  <si>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</si>
  <si>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</si>
  <si>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</si>
  <si>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</si>
  <si>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</si>
  <si>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</si>
  <si>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</si>
  <si>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</si>
  <si>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</si>
  <si>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</si>
  <si>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</si>
  <si>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</si>
  <si>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</si>
  <si>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</si>
  <si>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</si>
  <si>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</si>
  <si>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</si>
  <si>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</si>
  <si>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</si>
  <si>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</si>
  <si>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</si>
  <si>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</si>
  <si>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</si>
  <si>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</si>
  <si>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</si>
  <si>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</si>
  <si>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</si>
  <si>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</si>
  <si>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</si>
  <si>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</si>
  <si>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</si>
  <si>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</si>
  <si>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</si>
  <si>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</si>
  <si>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</si>
  <si>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</si>
  <si>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</si>
  <si>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</si>
  <si>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</si>
  <si>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</si>
  <si>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</si>
  <si>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</si>
  <si>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</si>
  <si>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</si>
  <si>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</si>
  <si>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</si>
  <si>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</si>
  <si>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</si>
  <si>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</si>
  <si>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</si>
  <si>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</si>
  <si>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</si>
  <si>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</si>
  <si>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</si>
  <si>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</si>
  <si>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</si>
  <si>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</si>
  <si>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</si>
  <si>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</si>
  <si>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</si>
  <si>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</si>
  <si>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</si>
  <si>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</si>
  <si>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</si>
  <si>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</si>
  <si>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</si>
  <si>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</si>
  <si>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</si>
  <si>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</si>
  <si>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</si>
  <si>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</si>
  <si>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</si>
  <si>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</si>
  <si>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</si>
  <si>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</si>
  <si>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</si>
  <si>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</si>
  <si>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</si>
  <si>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</si>
  <si>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</si>
  <si>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</si>
  <si>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</si>
  <si>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</si>
  <si>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</si>
  <si>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</si>
  <si>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</si>
  <si>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</si>
  <si>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</si>
  <si>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</si>
  <si>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</si>
  <si>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</si>
  <si>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</si>
  <si>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</si>
  <si>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</si>
  <si>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</si>
  <si>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</si>
  <si>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</si>
  <si>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</si>
  <si>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</si>
  <si>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</si>
  <si>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</si>
  <si>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</si>
  <si>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</si>
  <si>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</si>
  <si>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</si>
  <si>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</si>
  <si>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</si>
  <si>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</si>
  <si>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</si>
  <si>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</si>
  <si>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</si>
  <si>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</si>
  <si>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</si>
  <si>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</si>
  <si>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</si>
  <si>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</si>
  <si>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</si>
  <si>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</si>
  <si>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</si>
  <si>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</si>
  <si>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</si>
  <si>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</si>
  <si>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</si>
  <si>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</si>
  <si>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</si>
  <si>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</si>
  <si>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</si>
  <si>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</si>
  <si>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</si>
  <si>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</si>
  <si>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</si>
  <si>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</si>
  <si>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</si>
  <si>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</si>
  <si>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</si>
  <si>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</si>
  <si>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</si>
  <si>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</si>
  <si>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</si>
  <si>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</si>
  <si>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</si>
  <si>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</si>
  <si>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</si>
  <si>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</si>
  <si>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</si>
  <si>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</si>
  <si>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</si>
  <si>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</si>
  <si>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</si>
  <si>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</si>
  <si>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</si>
  <si>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</si>
  <si>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</si>
  <si>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</si>
  <si>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</si>
  <si>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</si>
  <si>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</si>
  <si>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</si>
  <si>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</si>
  <si>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</si>
  <si>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</si>
  <si>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</si>
  <si>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</si>
  <si>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</si>
  <si>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</si>
  <si>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</si>
  <si>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</si>
  <si>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</si>
  <si>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</si>
  <si>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</si>
  <si>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</si>
  <si>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</si>
  <si>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</si>
  <si>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</si>
  <si>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</si>
  <si>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</si>
  <si>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</si>
  <si>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</si>
  <si>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</si>
  <si>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</si>
  <si>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</si>
  <si>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</si>
  <si>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</si>
  <si>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</si>
  <si>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</si>
  <si>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</si>
  <si>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</si>
  <si>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</si>
  <si>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</si>
  <si>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</si>
  <si>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</si>
  <si>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</si>
  <si>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</si>
  <si>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</si>
  <si>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</si>
  <si>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</si>
  <si>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</si>
  <si>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</si>
  <si>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</si>
  <si>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</si>
  <si>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</si>
  <si>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</si>
  <si>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</si>
  <si>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</si>
  <si>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</si>
  <si>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</si>
  <si>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</si>
  <si>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</si>
  <si>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</si>
  <si>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</si>
  <si>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</si>
  <si>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</si>
  <si>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</si>
  <si>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</si>
  <si>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</si>
  <si>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</si>
  <si>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</si>
  <si>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</si>
  <si>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</si>
  <si>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</si>
  <si>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</si>
  <si>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</si>
  <si>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</si>
  <si>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</si>
  <si>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</si>
  <si>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</si>
  <si>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</si>
  <si>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</si>
  <si>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</si>
  <si>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</si>
  <si>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</si>
  <si>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</si>
  <si>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</si>
  <si>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</si>
  <si>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</si>
  <si>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</si>
  <si>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</si>
  <si>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</si>
  <si>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</si>
  <si>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</si>
  <si>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</si>
  <si>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</si>
  <si>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</si>
  <si>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</si>
  <si>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</si>
  <si>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</si>
  <si>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</si>
  <si>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</si>
  <si>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</si>
  <si>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</si>
  <si>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</si>
  <si>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</si>
  <si>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</si>
  <si>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</si>
  <si>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</si>
  <si>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</si>
  <si>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</si>
  <si>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</si>
  <si>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</si>
  <si>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</si>
  <si>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</si>
  <si>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</si>
  <si>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</si>
  <si>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</si>
  <si>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</si>
  <si>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</si>
  <si>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</si>
  <si>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</si>
  <si>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</si>
  <si>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</si>
  <si>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</si>
  <si>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</si>
  <si>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</si>
  <si>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</si>
  <si>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</si>
  <si>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</si>
  <si>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</si>
  <si>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</si>
  <si>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</si>
  <si>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</si>
  <si>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</si>
  <si>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</si>
  <si>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</si>
  <si>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</si>
  <si>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</si>
  <si>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</si>
  <si>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</si>
  <si>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</si>
  <si>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</si>
  <si>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</si>
  <si>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</si>
  <si>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</si>
  <si>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</si>
  <si>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</si>
  <si>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</si>
  <si>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</si>
  <si>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</si>
  <si>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</si>
  <si>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</si>
  <si>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</si>
  <si>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</si>
  <si>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</si>
  <si>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</si>
  <si>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</si>
  <si>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</si>
  <si>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</si>
  <si>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</si>
  <si>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</si>
  <si>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</si>
  <si>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</si>
  <si>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</si>
  <si>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</si>
  <si>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</si>
  <si>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</si>
  <si>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</si>
  <si>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</si>
  <si>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</si>
  <si>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</si>
  <si>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</si>
  <si>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</si>
  <si>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</si>
  <si>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</si>
  <si>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</si>
  <si>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</si>
  <si>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</si>
  <si>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</si>
  <si>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</si>
  <si>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</si>
  <si>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</si>
  <si>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</si>
  <si>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</si>
  <si>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</si>
  <si>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</si>
  <si>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</si>
  <si>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</si>
  <si>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</si>
  <si>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</si>
  <si>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</si>
  <si>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</si>
  <si>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</si>
  <si>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</si>
  <si>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</si>
  <si>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</si>
  <si>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</si>
  <si>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</si>
  <si>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</si>
  <si>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</si>
  <si>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</si>
  <si>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</si>
  <si>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</si>
  <si>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</si>
  <si>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</si>
  <si>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</si>
  <si>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</si>
  <si>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</si>
  <si>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</si>
  <si>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</si>
  <si>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</si>
  <si>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</si>
  <si>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</si>
  <si>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</si>
  <si>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</si>
  <si>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</si>
  <si>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</si>
  <si>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</si>
  <si>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</si>
  <si>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</si>
  <si>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</si>
  <si>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</si>
  <si>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</si>
  <si>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</si>
  <si>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</si>
  <si>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</si>
  <si>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</si>
  <si>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</si>
  <si>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</si>
  <si>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</si>
  <si>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</si>
  <si>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</si>
  <si>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</si>
  <si>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</si>
  <si>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</si>
  <si>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</si>
  <si>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</si>
  <si>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</si>
  <si>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</si>
  <si>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</si>
  <si>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</si>
  <si>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</si>
  <si>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</si>
  <si>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</si>
  <si>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</si>
  <si>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</si>
  <si>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</si>
  <si>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</si>
  <si>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</si>
  <si>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</si>
  <si>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</si>
  <si>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</si>
  <si>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</si>
  <si>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</si>
  <si>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</si>
  <si>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</si>
  <si>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</si>
  <si>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</si>
  <si>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</si>
  <si>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</si>
  <si>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</si>
  <si>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</si>
  <si>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</si>
  <si>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</si>
  <si>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</si>
  <si>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</si>
  <si>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</si>
  <si>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</si>
  <si>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</si>
  <si>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</si>
  <si>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</si>
  <si>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</si>
  <si>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</si>
  <si>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</si>
  <si>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</si>
  <si>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</si>
  <si>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</si>
  <si>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</si>
  <si>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</si>
  <si>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</si>
  <si>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</si>
  <si>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</si>
  <si>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</si>
  <si>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</si>
  <si>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</si>
  <si>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</si>
  <si>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</si>
  <si>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</si>
  <si>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</si>
  <si>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</si>
  <si>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</si>
  <si>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</si>
  <si>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</si>
  <si>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</si>
  <si>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</si>
  <si>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</si>
  <si>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</si>
  <si>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</si>
  <si>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</si>
  <si>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</si>
  <si>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</si>
  <si>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</si>
  <si>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</si>
  <si>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</si>
  <si>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</si>
  <si>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</si>
  <si>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</si>
  <si>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</si>
  <si>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</si>
  <si>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</si>
  <si>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</si>
  <si>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</si>
  <si>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</si>
  <si>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</si>
  <si>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</si>
  <si>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</si>
  <si>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</si>
  <si>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</si>
  <si>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</si>
  <si>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</si>
  <si>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</si>
  <si>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</si>
  <si>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</si>
  <si>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</si>
  <si>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</si>
  <si>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</si>
  <si>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</si>
  <si>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</si>
  <si>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</si>
  <si>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</si>
  <si>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</si>
  <si>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</si>
  <si>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</si>
  <si>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</si>
  <si>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</si>
  <si>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</si>
  <si>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</si>
  <si>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</si>
  <si>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</si>
  <si>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</si>
  <si>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</si>
  <si>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</si>
  <si>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</si>
  <si>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</si>
  <si>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</si>
  <si>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</si>
  <si>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</si>
  <si>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</si>
  <si>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</si>
  <si>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</si>
  <si>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</si>
  <si>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</si>
  <si>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</si>
  <si>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</si>
  <si>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</si>
  <si>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</si>
  <si>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</si>
  <si>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</si>
  <si>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</si>
  <si>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</si>
  <si>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</si>
  <si>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</si>
  <si>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</si>
  <si>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</si>
  <si>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</si>
  <si>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</si>
  <si>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</si>
  <si>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</si>
  <si>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</si>
  <si>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</si>
  <si>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</si>
  <si>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</si>
  <si>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</si>
  <si>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</si>
  <si>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</si>
  <si>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</si>
  <si>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</si>
  <si>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</si>
  <si>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</si>
  <si>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</si>
  <si>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</si>
  <si>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</si>
  <si>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</si>
  <si>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</si>
  <si>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</si>
  <si>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</si>
  <si>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</si>
  <si>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</si>
  <si>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</si>
  <si>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</si>
  <si>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</si>
  <si>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</si>
  <si>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</si>
  <si>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</si>
  <si>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</si>
  <si>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</si>
  <si>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</si>
  <si>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</si>
  <si>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</si>
  <si>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</si>
  <si>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</si>
  <si>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</si>
  <si>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</si>
  <si>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</si>
  <si>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</si>
  <si>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</si>
  <si>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</si>
  <si>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</si>
  <si>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</si>
  <si>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</si>
  <si>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</si>
  <si>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</si>
  <si>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</si>
  <si>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</si>
  <si>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</si>
  <si>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</si>
  <si>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</si>
  <si>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</si>
  <si>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</si>
  <si>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</si>
  <si>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</si>
  <si>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</si>
  <si>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</si>
  <si>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</si>
  <si>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</si>
  <si>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</si>
  <si>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</si>
  <si>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</si>
  <si>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</si>
  <si>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</si>
  <si>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</si>
  <si>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</si>
  <si>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</si>
  <si>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</si>
  <si>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</si>
  <si>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</si>
  <si>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</si>
  <si>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</si>
  <si>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</si>
  <si>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</si>
  <si>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</si>
  <si>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</si>
  <si>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</si>
  <si>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</si>
  <si>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</si>
  <si>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</si>
  <si>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</si>
  <si>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</si>
  <si>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</si>
  <si>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</si>
  <si>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</si>
  <si>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</si>
  <si>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</si>
  <si>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</si>
  <si>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</si>
  <si>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</si>
  <si>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</si>
  <si>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</si>
  <si>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</si>
  <si>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</si>
  <si>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</si>
  <si>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</si>
  <si>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</si>
  <si>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</si>
  <si>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</si>
  <si>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</si>
  <si>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</si>
  <si>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</si>
  <si>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</si>
  <si>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</si>
  <si>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</si>
  <si>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</si>
  <si>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</si>
  <si>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</si>
  <si>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</si>
  <si>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</si>
  <si>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</si>
  <si>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</si>
  <si>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</si>
  <si>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</si>
  <si>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</si>
  <si>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</si>
  <si>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</si>
  <si>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</si>
  <si>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</si>
  <si>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</si>
  <si>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</si>
  <si>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</si>
  <si>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</si>
  <si>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</si>
  <si>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</si>
  <si>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</si>
  <si>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</si>
  <si>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</si>
  <si>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</si>
  <si>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</si>
  <si>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</si>
  <si>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</si>
  <si>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</si>
  <si>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</si>
  <si>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</si>
  <si>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</si>
  <si>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</si>
  <si>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</si>
  <si>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</si>
  <si>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</si>
  <si>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</si>
  <si>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</si>
  <si>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</si>
  <si>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</si>
  <si>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</si>
  <si>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</si>
  <si>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</si>
  <si>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</si>
  <si>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</si>
  <si>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</si>
  <si>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</si>
  <si>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</si>
  <si>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</si>
  <si>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</si>
  <si>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</si>
  <si>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</si>
  <si>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</si>
  <si>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</si>
  <si>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</si>
  <si>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</si>
  <si>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</si>
  <si>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</si>
  <si>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</si>
  <si>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</si>
  <si>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</si>
  <si>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</si>
  <si>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</si>
  <si>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</si>
  <si>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</si>
  <si>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</si>
  <si>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</si>
  <si>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</si>
  <si>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</si>
  <si>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</si>
  <si>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</si>
  <si>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</si>
  <si>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</si>
  <si>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</si>
  <si>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</si>
  <si>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</si>
  <si>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</si>
  <si>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</si>
  <si>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</si>
  <si>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</si>
  <si>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</si>
  <si>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</si>
  <si>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</si>
  <si>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</si>
  <si>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</si>
  <si>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</si>
  <si>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</si>
  <si>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</si>
  <si>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</si>
  <si>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</si>
  <si>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</si>
  <si>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</si>
  <si>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</si>
  <si>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</si>
  <si>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</si>
  <si>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</si>
  <si>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</si>
  <si>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</si>
  <si>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</si>
  <si>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</si>
  <si>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</si>
  <si>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</si>
  <si>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</si>
  <si>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</si>
  <si>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</si>
  <si>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</si>
  <si>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</si>
  <si>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</si>
  <si>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</si>
  <si>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</si>
  <si>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</si>
  <si>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</si>
  <si>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</si>
  <si>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</si>
  <si>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</si>
  <si>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</si>
  <si>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</si>
  <si>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</si>
  <si>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</si>
  <si>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</si>
  <si>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</si>
  <si>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</si>
  <si>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</si>
  <si>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</si>
  <si>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</si>
  <si>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</si>
  <si>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</si>
  <si>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</si>
  <si>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</si>
  <si>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</si>
  <si>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</si>
  <si>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</si>
  <si>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</si>
  <si>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</si>
  <si>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</si>
  <si>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</si>
  <si>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</si>
  <si>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</si>
  <si>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</si>
  <si>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</si>
  <si>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</si>
  <si>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</si>
  <si>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</si>
  <si>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</si>
  <si>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</si>
  <si>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</si>
  <si>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</si>
  <si>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</si>
  <si>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</si>
  <si>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</si>
  <si>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</si>
  <si>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</si>
  <si>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</si>
  <si>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</si>
  <si>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</si>
  <si>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</si>
  <si>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</si>
  <si>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</si>
  <si>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</si>
  <si>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</si>
  <si>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</si>
  <si>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</si>
  <si>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</si>
  <si>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</si>
  <si>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</si>
  <si>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</si>
  <si>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</si>
  <si>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</si>
  <si>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</si>
  <si>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</si>
  <si>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</si>
  <si>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</si>
  <si>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</si>
  <si>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</si>
  <si>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</si>
  <si>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</si>
  <si>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</si>
  <si>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</si>
  <si>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</si>
  <si>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</si>
  <si>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</si>
  <si>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</si>
  <si>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</si>
  <si>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</si>
  <si>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</si>
  <si>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</si>
  <si>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</si>
  <si>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</si>
  <si>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</si>
  <si>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</si>
  <si>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</si>
  <si>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</si>
  <si>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</si>
  <si>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</si>
  <si>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</si>
  <si>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</si>
  <si>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</si>
  <si>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</si>
  <si>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</si>
  <si>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</si>
  <si>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</si>
  <si>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</si>
  <si>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</si>
  <si>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</si>
  <si>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</si>
  <si>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</si>
  <si>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</si>
  <si>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</si>
  <si>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</si>
  <si>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</si>
  <si>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</si>
  <si>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</si>
  <si>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</si>
  <si>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</si>
  <si>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</si>
  <si>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</si>
  <si>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</si>
  <si>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</si>
  <si>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</si>
  <si>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</si>
  <si>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</si>
  <si>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</si>
  <si>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</si>
  <si>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</si>
  <si>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</si>
  <si>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</si>
  <si>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</si>
  <si>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</si>
  <si>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</si>
  <si>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</si>
  <si>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</si>
  <si>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</si>
  <si>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</si>
  <si>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</si>
  <si>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</si>
  <si>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</si>
  <si>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</si>
  <si>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</si>
  <si>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</si>
  <si>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</si>
  <si>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</si>
  <si>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</si>
  <si>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</si>
  <si>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</si>
  <si>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</si>
  <si>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</si>
  <si>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</si>
  <si>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</si>
  <si>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</si>
  <si>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</si>
  <si>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</si>
  <si>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</si>
  <si>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</si>
  <si>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</si>
  <si>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</si>
  <si>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</si>
  <si>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</si>
  <si>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</si>
  <si>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</si>
  <si>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</si>
  <si>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</si>
  <si>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</si>
  <si>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</si>
  <si>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</si>
  <si>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</si>
  <si>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</si>
  <si>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</si>
  <si>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</si>
  <si>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</si>
  <si>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</si>
  <si>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</si>
  <si>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</si>
  <si>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</si>
  <si>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</si>
  <si>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</si>
  <si>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</si>
  <si>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</si>
  <si>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</si>
  <si>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</si>
  <si>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</si>
  <si>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</si>
  <si>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</si>
  <si>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</si>
  <si>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</si>
  <si>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</si>
  <si>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</si>
  <si>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</si>
  <si>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</si>
  <si>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</si>
  <si>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</si>
  <si>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</si>
  <si>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</si>
  <si>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</si>
  <si>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</si>
  <si>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</si>
  <si>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</si>
  <si>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</si>
  <si>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</si>
  <si>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</si>
  <si>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</si>
  <si>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</si>
  <si>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</si>
  <si>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</si>
  <si>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</si>
  <si>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</si>
  <si>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</si>
  <si>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</si>
  <si>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</si>
  <si>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</si>
  <si>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</si>
  <si>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</si>
  <si>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</si>
  <si>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</si>
  <si>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</si>
  <si>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</si>
  <si>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</si>
  <si>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</si>
  <si>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</si>
  <si>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</si>
  <si>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</si>
  <si>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</si>
  <si>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</si>
  <si>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</si>
  <si>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</si>
  <si>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</si>
  <si>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</si>
  <si>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</si>
  <si>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</si>
  <si>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</si>
  <si>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</si>
  <si>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</si>
  <si>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</si>
  <si>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</si>
  <si>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</si>
  <si>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</si>
  <si>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</si>
  <si>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</si>
  <si>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</si>
  <si>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</si>
  <si>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</si>
  <si>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</si>
  <si>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</si>
  <si>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</si>
  <si>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</si>
  <si>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</si>
  <si>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</si>
  <si>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</si>
  <si>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</si>
  <si>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</si>
  <si>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</si>
  <si>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</si>
  <si>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</si>
  <si>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</si>
  <si>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</si>
  <si>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</si>
  <si>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</si>
  <si>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</si>
  <si>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</si>
  <si>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</si>
  <si>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</si>
  <si>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</si>
  <si>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</si>
  <si>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</si>
  <si>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</si>
  <si>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</si>
  <si>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</si>
  <si>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</si>
  <si>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</si>
  <si>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</si>
  <si>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</si>
  <si>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</si>
  <si>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</si>
  <si>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</si>
  <si>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</si>
  <si>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</si>
  <si>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</si>
  <si>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</si>
  <si>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</si>
  <si>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</si>
  <si>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</si>
  <si>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</si>
  <si>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</si>
  <si>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</si>
  <si>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</si>
  <si>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</si>
  <si>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</si>
  <si>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</si>
  <si>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</si>
  <si>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</si>
  <si>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</si>
  <si>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</si>
  <si>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</si>
  <si>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</si>
  <si>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</si>
  <si>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</si>
  <si>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</si>
  <si>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</si>
  <si>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</si>
  <si>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</si>
  <si>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</si>
  <si>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</si>
  <si>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</si>
  <si>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</si>
  <si>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</si>
  <si>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</si>
  <si>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</si>
  <si>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</si>
  <si>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</si>
  <si>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</si>
  <si>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</si>
  <si>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</si>
  <si>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</si>
  <si>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</si>
  <si>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</si>
  <si>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</si>
  <si>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</si>
  <si>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</si>
  <si>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</si>
  <si>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</si>
  <si>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</si>
  <si>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</si>
  <si>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</si>
  <si>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</si>
  <si>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</si>
  <si>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</si>
  <si>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</si>
  <si>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</si>
  <si>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</si>
  <si>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</si>
  <si>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</si>
  <si>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</si>
  <si>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</si>
  <si>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</si>
  <si>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</si>
  <si>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</si>
  <si>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</si>
  <si>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</si>
  <si>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</si>
  <si>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</si>
  <si>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</si>
  <si>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</si>
  <si>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</si>
  <si>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</si>
  <si>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</si>
  <si>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</si>
  <si>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</si>
  <si>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</si>
  <si>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</si>
  <si>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</si>
  <si>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</si>
  <si>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</si>
  <si>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</si>
  <si>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</si>
  <si>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</si>
  <si>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</si>
  <si>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</si>
  <si>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</si>
  <si>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</si>
  <si>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</si>
  <si>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</si>
  <si>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</si>
  <si>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</si>
  <si>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</si>
  <si>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</si>
  <si>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</si>
  <si>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</si>
  <si>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</si>
  <si>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</si>
  <si>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</si>
  <si>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</si>
  <si>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</si>
  <si>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</si>
  <si>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</si>
  <si>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</si>
  <si>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</si>
  <si>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</si>
  <si>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</si>
  <si>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</si>
  <si>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</si>
  <si>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</si>
  <si>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</si>
  <si>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</si>
  <si>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</si>
  <si>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</si>
  <si>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</si>
  <si>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</si>
  <si>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</si>
  <si>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</si>
  <si>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</si>
  <si>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</si>
  <si>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</si>
  <si>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</si>
  <si>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</si>
  <si>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</si>
  <si>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</si>
  <si>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</si>
  <si>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</si>
  <si>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</si>
  <si>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</si>
  <si>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</si>
  <si>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</si>
  <si>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</si>
  <si>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</si>
  <si>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</si>
  <si>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</si>
  <si>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</si>
  <si>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</si>
  <si>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</si>
  <si>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</si>
  <si>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</si>
  <si>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</si>
  <si>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</si>
  <si>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</si>
  <si>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</si>
  <si>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</si>
  <si>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</si>
  <si>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</si>
  <si>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</si>
  <si>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</si>
  <si>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</si>
  <si>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</si>
  <si>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</si>
  <si>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</si>
  <si>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</si>
  <si>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</si>
  <si>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</si>
  <si>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</si>
  <si>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</si>
  <si>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</si>
  <si>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</si>
  <si>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</si>
  <si>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</si>
  <si>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</si>
  <si>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</si>
  <si>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</si>
  <si>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</si>
  <si>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</si>
  <si>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</si>
  <si>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</si>
  <si>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</si>
  <si>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</si>
  <si>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</si>
  <si>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</si>
  <si>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</si>
  <si>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</si>
  <si>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</si>
  <si>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</si>
  <si>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</si>
  <si>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</si>
  <si>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</si>
  <si>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</si>
  <si>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</si>
  <si>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</si>
  <si>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</si>
  <si>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</si>
  <si>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</si>
  <si>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</si>
  <si>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</si>
  <si>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</si>
  <si>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</si>
  <si>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</si>
  <si>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</si>
  <si>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</si>
  <si>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</si>
  <si>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</si>
  <si>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</si>
  <si>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</si>
  <si>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</si>
  <si>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</si>
  <si>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</si>
  <si>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</si>
  <si>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</si>
  <si>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</si>
  <si>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</si>
  <si>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</si>
  <si>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</si>
  <si>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</si>
  <si>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</si>
  <si>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</si>
  <si>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</si>
  <si>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</si>
  <si>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</si>
  <si>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</si>
  <si>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</si>
  <si>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</si>
  <si>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</si>
  <si>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</si>
  <si>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</si>
  <si>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</si>
  <si>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</si>
  <si>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</si>
  <si>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</si>
  <si>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</si>
  <si>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</si>
  <si>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</si>
  <si>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</si>
  <si>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</si>
  <si>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</si>
  <si>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</si>
  <si>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</si>
  <si>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</si>
  <si>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</si>
  <si>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</si>
  <si>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</si>
  <si>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</si>
  <si>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</si>
  <si>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</si>
  <si>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</si>
  <si>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</si>
  <si>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</si>
  <si>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</si>
  <si>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</si>
  <si>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</si>
  <si>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</si>
  <si>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</si>
  <si>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</si>
  <si>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</si>
  <si>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</si>
  <si>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</si>
  <si>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</si>
  <si>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</si>
  <si>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</si>
  <si>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</si>
  <si>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</si>
  <si>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</si>
  <si>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</si>
  <si>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</si>
  <si>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</si>
  <si>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</si>
  <si>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</si>
  <si>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</si>
  <si>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</si>
  <si>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</si>
  <si>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</si>
  <si>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</si>
  <si>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</si>
  <si>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</si>
  <si>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</si>
  <si>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</si>
  <si>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</si>
  <si>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</si>
  <si>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</si>
  <si>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</si>
  <si>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</si>
  <si>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</si>
  <si>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</si>
  <si>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</si>
  <si>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</si>
  <si>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</si>
  <si>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</si>
  <si>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</si>
  <si>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</si>
  <si>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</si>
  <si>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</si>
  <si>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</si>
  <si>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</si>
  <si>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</si>
  <si>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</si>
  <si>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</si>
  <si>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</si>
  <si>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</si>
  <si>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</si>
  <si>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</si>
  <si>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</si>
  <si>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</si>
  <si>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</si>
  <si>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</si>
  <si>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</si>
  <si>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</si>
  <si>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</si>
  <si>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</si>
  <si>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</si>
  <si>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</si>
  <si>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</si>
  <si>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</si>
  <si>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</si>
  <si>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</si>
  <si>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</si>
  <si>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</si>
  <si>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</si>
  <si>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</si>
  <si>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</si>
  <si>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</si>
  <si>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</si>
  <si>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</si>
  <si>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</si>
  <si>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</si>
  <si>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</si>
  <si>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</si>
  <si>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</si>
  <si>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</si>
  <si>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</si>
  <si>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</si>
  <si>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</si>
  <si>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</si>
  <si>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</si>
  <si>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</si>
  <si>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</si>
  <si>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</si>
  <si>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</si>
  <si>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</si>
  <si>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</si>
  <si>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</si>
  <si>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</si>
  <si>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</si>
  <si>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</si>
  <si>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</si>
  <si>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</si>
  <si>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</si>
  <si>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</si>
  <si>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</si>
  <si>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</si>
  <si>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</si>
  <si>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</si>
  <si>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</si>
  <si>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</si>
  <si>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</si>
  <si>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</si>
  <si>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</si>
  <si>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</si>
  <si>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</si>
  <si>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</si>
  <si>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</si>
  <si>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</si>
  <si>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</si>
  <si>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</si>
  <si>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</si>
  <si>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</si>
  <si>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</si>
  <si>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</si>
  <si>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</si>
  <si>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</si>
  <si>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</si>
  <si>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</si>
  <si>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</si>
  <si>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</si>
  <si>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</si>
  <si>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</si>
  <si>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</si>
  <si>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</si>
  <si>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</si>
  <si>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</si>
  <si>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</si>
  <si>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</si>
  <si>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</si>
  <si>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</si>
  <si>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</si>
  <si>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</si>
  <si>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</si>
  <si>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</si>
  <si>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</si>
  <si>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</si>
  <si>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</si>
  <si>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</si>
  <si>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</si>
  <si>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</si>
  <si>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</si>
  <si>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</si>
  <si>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</si>
  <si>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</si>
  <si>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</si>
  <si>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</si>
  <si>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</si>
  <si>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</si>
  <si>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</si>
  <si>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</si>
  <si>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</si>
  <si>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</si>
  <si>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</si>
  <si>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</si>
  <si>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</si>
  <si>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</si>
  <si>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</si>
  <si>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</si>
  <si>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</si>
  <si>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</si>
  <si>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</si>
  <si>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</si>
  <si>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</si>
  <si>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</si>
  <si>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</si>
  <si>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</si>
  <si>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</si>
  <si>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</si>
  <si>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</si>
  <si>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</si>
  <si>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</si>
  <si>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</si>
  <si>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</si>
  <si>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</si>
  <si>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</si>
  <si>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</si>
  <si>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</si>
  <si>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</si>
  <si>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</si>
  <si>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</si>
  <si>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</si>
  <si>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</si>
  <si>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</si>
  <si>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</si>
  <si>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</si>
  <si>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</si>
  <si>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</si>
  <si>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</si>
  <si>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</si>
  <si>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</si>
  <si>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</si>
  <si>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</si>
  <si>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</si>
  <si>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</si>
  <si>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</si>
  <si>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</si>
  <si>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</si>
  <si>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</si>
  <si>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</si>
  <si>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</si>
  <si>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</si>
  <si>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</si>
  <si>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</si>
  <si>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</si>
  <si>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</si>
  <si>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</si>
  <si>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</si>
  <si>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</si>
  <si>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</si>
  <si>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</si>
  <si>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</si>
  <si>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</si>
  <si>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</si>
  <si>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</si>
  <si>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</si>
  <si>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</si>
  <si>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</si>
  <si>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</si>
  <si>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</si>
  <si>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</si>
  <si>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</si>
  <si>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</si>
  <si>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</si>
  <si>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</si>
  <si>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</si>
  <si>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</si>
  <si>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</si>
  <si>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</si>
  <si>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</si>
  <si>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</si>
  <si>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</si>
  <si>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</si>
  <si>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</si>
  <si>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</si>
  <si>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</si>
  <si>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</si>
  <si>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</si>
  <si>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</si>
  <si>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</si>
  <si>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</si>
  <si>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</si>
  <si>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</si>
  <si>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</si>
  <si>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</si>
  <si>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</si>
  <si>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</si>
  <si>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</si>
  <si>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</si>
  <si>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</si>
  <si>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</si>
  <si>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</si>
  <si>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</si>
  <si>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</si>
  <si>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</si>
  <si>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</si>
  <si>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</si>
  <si>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</si>
  <si>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</si>
  <si>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</si>
  <si>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</si>
  <si>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</si>
  <si>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</si>
  <si>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</si>
  <si>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</si>
  <si>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</si>
  <si>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</si>
  <si>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</si>
  <si>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</si>
  <si>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</si>
  <si>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</si>
  <si>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</si>
  <si>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</si>
  <si>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</si>
  <si>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</si>
  <si>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</si>
  <si>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</si>
  <si>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</si>
  <si>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</si>
  <si>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</si>
  <si>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</si>
  <si>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</si>
  <si>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</si>
  <si>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</si>
  <si>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</si>
  <si>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</si>
  <si>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</si>
  <si>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</si>
  <si>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</si>
  <si>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</si>
  <si>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</si>
  <si>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</si>
  <si>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</si>
  <si>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</si>
  <si>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</si>
  <si>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</si>
  <si>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</si>
  <si>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</si>
  <si>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</si>
  <si>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team waiting access</t>
  </si>
  <si>
    <t>PCM-20251101-00000353</t>
  </si>
  <si>
    <t>ETA 30 km</t>
  </si>
  <si>
    <t>PCM-20251101-00000439</t>
  </si>
  <si>
    <t>team at site</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</si>
  <si>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</si>
  <si>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</si>
  <si>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</si>
  <si>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</si>
  <si>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</si>
  <si>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</si>
  <si>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PCM-20251101-00000265</t>
  </si>
  <si>
    <t xml:space="preserve">site restored and agai down  team need  2 hour </t>
  </si>
  <si>
    <t>PCM-20251101-00000475</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</si>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</sst>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299.42543518518505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45962.373861111111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45962.373861111111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45962.373861111111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45962.373861111111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45962.373861111111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45962.373861111111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45962.373861111111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45962.373861111111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45962.373861111111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45962.373861111111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45962.373861111111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45962.373861111111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45962.373861111111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45962.373861111111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45962.373861111111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45962.373861111111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45962.373861111111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45962.373861111111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45962.373861111111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45962.373861111111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45962.373861111111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45962.373861111111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45962.373861111111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45962.373861111111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45962.373861111111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45962.373861111111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45962.373861111111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45962.373861111111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45962.373861111111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45962.373861111111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45962.373861111111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45962.373861111111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45962.373861111111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45962.373861111111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45962.373861111111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45962.373861111111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45962.373861111111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45962.373861111111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45962.373861111111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45962.373861111111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45962.373861111111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45962.373861111111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45962.373861111111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45962.373861111111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45962.373861111111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45962.373861111111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45962.373861111111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45962.373861111111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45962.373861111111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45962.373861111111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45962.373861111111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45962.373861111111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45962.373861111111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45962.373861111111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45962.373861111111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45962.373861111111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45962.373861111111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45962.373861111111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45962.373861111111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45962.373861111111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45962.373861111111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45962.373861111111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45962.373861111111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45962.373861111111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45962.373861111111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45962.373861111111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45962.373861111111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45962.373861111111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45962.373861111111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45962.373861111111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45962.373861111111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45962.373861111111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45962.373861111111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45962.373861111111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45962.373861111111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45962.373861111111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45962.373861111111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45962.373861111111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45962.373861111111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45962.373861111111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45962.373861111111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45962.373861111111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45962.373861111111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45962.373861111111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45962.373861111111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45962.373861111111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45962.373861111111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45962.373861111111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45962.373861111111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45962.373861111111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45962.373861111111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45962.373861111111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45962.373861111111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45962.373861111111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45962.373861111111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45962.373861111111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45962.373861111111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45962.373861111111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45962.373861111111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45962.373861111111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45962.373861111111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45962.373861111111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45962.373861111111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45962.373861111111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45962.373861111111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45962.373861111111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45962.373861111111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45962.373861111111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45962.373861111111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45962.373861111111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45962.373861111111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45962.373861111111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45962.373861111111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45962.373861111111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45962.373861111111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45962.373861111111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45962.373861111111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45962.373861111111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45962.373861111111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45962.373861111111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45962.373861111111</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45962.373861111111</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6A0658A1-1345-4E7E-AE4B-6B7BA550B18A}"/>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137.37402314814972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3.6317777777803713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0.15567824074241798</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0.13563194444577675</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0.11832870370562887</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9.6071759260667022E-2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7.1303240743873175E-2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2.0956018517608754E-2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45962.373861111111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45962.373861111111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45962.373861111111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45962.373861111111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45962.373861111111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45962.373861111111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45962.373861111111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45962.373861111111</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45962.373861111111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45962.373861111111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45962.373861111111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45962.373861111111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45962.373861111111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45962.373861111111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45962.373861111111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45962.373861111111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45962.373861111111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45962.373861111111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45962.373861111111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45962.373861111111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45962.373861111111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45962.373861111111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45962.373861111111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45962.373861111111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45962.373861111111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45962.373861111111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45962.373861111111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45962.373861111111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45962.373861111111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45962.373861111111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45962.373861111111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45962.373861111111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45962.373861111111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45962.373861111111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45962.373861111111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45962.373861111111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45962.373861111111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45962.373861111111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45962.373861111111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45962.373861111111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45962.373861111111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45962.373861111111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45962.373861111111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45962.373861111111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45962.373861111111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45962.373861111111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45962.373861111111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45962.373861111111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45962.373861111111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45962.373861111111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45962.373861111111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45962.373861111111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45962.373861111111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45962.373861111111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45962.373861111111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45962.373861111111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45962.373861111111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45962.373861111111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45962.373861111111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45962.373861111111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45962.373861111111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45962.373861111111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45962.373861111111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45962.373861111111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45962.373861111111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45962.373861111111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45962.373861111111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45962.373861111111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45962.373861111111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45962.373861111111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45962.373861111111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45962.373861111111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45962.373861111111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45962.373861111111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45962.373861111111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45962.373861111111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45962.373861111111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45962.373861111111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45962.373861111111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45962.373861111111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45962.373861111111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45962.373861111111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45962.373861111111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45962.373861111111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45962.373861111111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45962.373861111111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45962.373861111111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45962.373861111111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45962.373861111111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45962.373861111111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45962.373861111111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45962.373861111111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45962.373861111111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45962.373861111111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45962.373861111111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45962.373861111111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45962.373861111111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45962.373861111111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45962.373861111111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45962.373861111111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45962.373861111111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45962.373861111111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45962.373861111111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45962.373861111111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45962.373861111111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45962.373861111111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45962.373861111111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45962.373861111111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45962.373861111111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45962.373861111111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45962.373861111111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45962.373861111111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45962.373861111111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45962.373861111111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45962.373861111111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45962.373861111111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45962.373861111111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45962.373861111111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45962.373861111111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45962.373861111111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45962.373861111111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45962.373861111111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45962.373861111111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45962.373861111111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45962.373861111111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45962.373861111111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45962.373861111111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45962.373861111111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45962.373861111111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45962.373861111111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45962.373861111111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45962.373861111111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45962.373861111111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45962.373861111111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45962.373861111111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45962.373861111111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45962.373861111111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45962.373861111111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45962.373861111111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45962.373861111111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45962.373861111111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45962.373861111111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45962.373861111111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45962.373861111111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45962.373861111111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45962.373861111111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45962.373861111111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45962.373861111111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45962.373861111111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45962.373861111111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45962.373861111111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45962.373861111111</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45962.373861111111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45962.373861111111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45962.373861111111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45962.373861111111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45962.373861111111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45962.373861111111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45962.373861111111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45962.373861111111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45962.373861111111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45962.373861111111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45962.373861111111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45962.373861111111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45962.373861111111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45962.373861111111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45962.373861111111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45962.373861111111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45962.373861111111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45962.373861111111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45962.373861111111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45962.373861111111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45962.373861111111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45962.373861111111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45962.373861111111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45962.373861111111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45962.373861111111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45962.373861111111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45962.373861111111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45962.373861111111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45962.373861111111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45962.373861111111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45962.373861111111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45962.373861111111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45962.373861111111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45962.373861111111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45962.373861111111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45962.373861111111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45962.373861111111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45962.373861111111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45962.373861111111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45962.373861111111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45962.373861111111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45962.373861111111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45962.373861111111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45962.373861111111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45962.373861111111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45962.373861111111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45962.373861111111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45962.373861111111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45962.373861111111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45962.373861111111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45962.373861111111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45962.373861111111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45962.373861111111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45962.373861111111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45962.373861111111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45962.373861111111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45962.373861111111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45962.373861111111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45962.373861111111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45962.373861111111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45962.373861111111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45962.373861111111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45962.373861111111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45962.373861111111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45962.373861111111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45962.373861111111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45962.373861111111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45962.373861111111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45962.373861111111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45962.373861111111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45962.373861111111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45962.373861111111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45962.373861111111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45962.373861111111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45962.373861111111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45962.373861111111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45962.373861111111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45962.373861111111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45962.373861111111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45962.373861111111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45962.373861111111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45962.373861111111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45962.373861111111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45962.373861111111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45962.373861111111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45962.373861111111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45962.373861111111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45962.373861111111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45962.373861111111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45962.373861111111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45962.373861111111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45962.373861111111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45962.373861111111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45962.373861111111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45962.373861111111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45962.373861111111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45962.373861111111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45962.373861111111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45962.373861111111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45962.373861111111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45962.373861111111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45962.373861111111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45962.373861111111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45962.373861111111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45962.373861111111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45962.373861111111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45962.373861111111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45962.373861111111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45962.373861111111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45962.373861111111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45962.373861111111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45962.373861111111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45962.373861111111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45962.373861111111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45962.373861111111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45962.373861111111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45962.373861111111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45962.373861111111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45962.373861111111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45962.373861111111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45962.373861111111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45962.373861111111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45962.373861111111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45962.373861111111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45962.373861111111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45962.373861111111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45962.373861111111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45962.373861111111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45962.373861111111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45962.373861111111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45962.373861111111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45962.373861111111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45962.373861111111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45962.373861111111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45962.373861111111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45962.373861111111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45962.373861111111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45962.373861111111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45962.373861111111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45962.373861111111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45962.373861111111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45962.373861111111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45962.373861111111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45962.373861111111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45962.373861111111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45962.373861111111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45962.373861111111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45962.373861111111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45962.373861111111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45962.373861111111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45962.373861111111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45962.373861111111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45962.373861111111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45962.373861111111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45962.373861111111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45962.373861111111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45962.373861111111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45962.373861111111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45962.373861111111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45962.373861111111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45962.373861111111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45962.373861111111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45962.373861111111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45962.373861111111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45962.373861111111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45962.373861111111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45962.373861111111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45962.373861111111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45962.373861111111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45962.373861111111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45962.373861111111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45962.373861111111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45962.373861111111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45962.373861111111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45962.373861111111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45962.373861111111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45962.373861111111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45962.373861111111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45962.373861111111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45962.373861111111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45962.373861111111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45962.373861111111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45962.373861111111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45962.373861111111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45962.373861111111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45962.373861111111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45962.373861111111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45962.373861111111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45962.373861111111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45962.373861111111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45962.373861111111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45962.373861111111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45962.373861111111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45962.373861111111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45962.373861111111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45962.373861111111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45962.373861111111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45962.373861111111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45962.373861111111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45962.373861111111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45962.373861111111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45962.373861111111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45962.373861111111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45962.373861111111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45962.373861111111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45962.373861111111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45962.373861111111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45962.373861111111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45962.373861111111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45962.373861111111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45962.373861111111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45962.373861111111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45962.373861111111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45962.373861111111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45962.373861111111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45962.373861111111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45962.373861111111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45962.373861111111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45962.373861111111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45962.373861111111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45962.373861111111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45962.373861111111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45962.373861111111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45962.373861111111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45962.373861111111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45962.373861111111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45962.373861111111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45962.373861111111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45962.373861111111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45962.373861111111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45962.373861111111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45962.373861111111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45962.373861111111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45962.373861111111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45962.373861111111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45962.373861111111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45962.373861111111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45962.373861111111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45962.373861111111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45962.373861111111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45962.373861111111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45962.373861111111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45962.373861111111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45962.373861111111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45962.373861111111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45962.373861111111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45962.373861111111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45962.373861111111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45962.373861111111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45962.373861111111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45962.373861111111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45962.373861111111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45962.373861111111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45962.373861111111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45962.373861111111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45962.373861111111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45962.373861111111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45962.373861111111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45962.373861111111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45962.373861111111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45962.373861111111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45962.373861111111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45962.373861111111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45962.373861111111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45962.373861111111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45962.373861111111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45962.373861111111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45962.373861111111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45962.373861111111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45962.373861111111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45962.373861111111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45962.373861111111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45962.373861111111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45962.373861111111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45962.373861111111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45962.373861111111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45962.373861111111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45962.373861111111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45962.373861111111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45962.373861111111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45962.373861111111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45962.373861111111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45962.373861111111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45962.373861111111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45962.373861111111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45962.373861111111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45962.373861111111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45962.373861111111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45962.373861111111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45962.373861111111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45962.373861111111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45962.373861111111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45962.373861111111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45962.373861111111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45962.373861111111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45962.373861111111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45962.373861111111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45962.373861111111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45962.373861111111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45962.373861111111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45962.373861111111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45962.373861111111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45962.373861111111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45962.373861111111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45962.373861111111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45962.373861111111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45962.373861111111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45962.373861111111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45962.373861111111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45962.373861111111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45962.373861111111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45962.373861111111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45962.373861111111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45962.373861111111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45962.373861111111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45962.373861111111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45962.373861111111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45962.373861111111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45962.373861111111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45962.373861111111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45962.373861111111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45962.373861111111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45962.373861111111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45962.373861111111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45962.373861111111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45962.373861111111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45962.373861111111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45962.373861111111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45962.373861111111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45962.373861111111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45962.373861111111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45962.373861111111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45962.373861111111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45962.373861111111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45962.373861111111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45962.373861111111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45962.373861111111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45962.373861111111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45962.373861111111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45962.373861111111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45962.373861111111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45962.373861111111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45962.373861111111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45962.373861111111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45962.373861111111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45962.373861111111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45962.373861111111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45962.373861111111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45962.373861111111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45962.373861111111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45962.373861111111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45962.373861111111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45962.373861111111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45962.373861111111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45962.373861111111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45962.373861111111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45962.373861111111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45962.373861111111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45962.373861111111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45962.373861111111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45962.373861111111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45962.373861111111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45962.373861111111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45962.373861111111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45962.373861111111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45962.373861111111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45962.373861111111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45962.373861111111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45962.373861111111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45962.373861111111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45962.373861111111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45962.373861111111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45962.373861111111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45962.373861111111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45962.373861111111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45962.373861111111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45962.373861111111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45962.373861111111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45962.373861111111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45962.373861111111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45962.373861111111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45962.373861111111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45962.373861111111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45962.373861111111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45962.373861111111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45962.373861111111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45962.373861111111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45962.373861111111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45962.373861111111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45962.373861111111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45962.373861111111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45962.373861111111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45962.373861111111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45962.373861111111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45962.373861111111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45962.373861111111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45962.373861111111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45962.373861111111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45962.373861111111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45962.373861111111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45962.373861111111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45962.373861111111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45962.373861111111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45962.373861111111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45962.373861111111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45962.373861111111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45962.373861111111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45962.373861111111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45962.373861111111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45962.373861111111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45962.373861111111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45962.373861111111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45962.373861111111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45962.373861111111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45962.373861111111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45962.373861111111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45962.373861111111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45962.373861111111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45962.373861111111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45962.373861111111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45962.373861111111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45962.373861111111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45962.373861111111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45962.373861111111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45962.373861111111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45962.373861111111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45962.373861111111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45962.373861111111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45962.373861111111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45962.373861111111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45962.373861111111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45962.373861111111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45962.373861111111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45962.373861111111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45962.373861111111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45962.373861111111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45962.373861111111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45962.373861111111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45962.373861111111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45962.373861111111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45962.373861111111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45962.373861111111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45962.373861111111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45962.373861111111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45962.373861111111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45962.373861111111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45962.373861111111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45962.373861111111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45962.373861111111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45962.373861111111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45962.373861111111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45962.373861111111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45962.373861111111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45962.373861111111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45962.373861111111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45962.373861111111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45962.373861111111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45962.373861111111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45962.373861111111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45962.373861111111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45962.373861111111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45962.373861111111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45962.373861111111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45962.373861111111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45962.373861111111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45962.373861111111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45962.373861111111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45962.373861111111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45962.373861111111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45962.373861111111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45962.373861111111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45962.373861111111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45962.373861111111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45962.373861111111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45962.373861111111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45962.373861111111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45962.373861111111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45962.373861111111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45962.373861111111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45962.373861111111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45962.373861111111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45962.373861111111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45962.373861111111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45962.373861111111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45962.373861111111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45962.373861111111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45962.373861111111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45962.373861111111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45962.373861111111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45962.373861111111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45962.373861111111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45962.373861111111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45962.373861111111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45962.373861111111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45962.373861111111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45962.373861111111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45962.373861111111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45962.373861111111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45962.373861111111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45962.373861111111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45962.373861111111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45962.373861111111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45962.373861111111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45962.373861111111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45962.373861111111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45962.373861111111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45962.373861111111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45962.373861111111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45962.373861111111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45962.373861111111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45962.373861111111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45962.373861111111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45962.373861111111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45962.373861111111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45962.373861111111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45962.373861111111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45962.373861111111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45962.373861111111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45962.373861111111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45962.373861111111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45962.373861111111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45962.373861111111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45962.373861111111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45962.373861111111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45962.373861111111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45962.373861111111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45962.373861111111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45962.373861111111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45962.373861111111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45962.373861111111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45962.373861111111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45962.373861111111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45962.373861111111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45962.373861111111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45962.373861111111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45962.373861111111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45962.373861111111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45962.373861111111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45962.373861111111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45962.373861111111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45962.373861111111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45962.373861111111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45962.373861111111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45962.373861111111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45962.373861111111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45962.373861111111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45962.373861111111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45962.373861111111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45962.373861111111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45962.373861111111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45962.373861111111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45962.373861111111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45962.373861111111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45962.373861111111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45962.373861111111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45962.373861111111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45962.373861111111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45962.373861111111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45962.373861111111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45962.373861111111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45962.373861111111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45962.373861111111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45962.373861111111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45962.373861111111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45962.373861111111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45962.373861111111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45962.373861111111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45962.373861111111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45962.373861111111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45962.373861111111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45962.373861111111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45962.373861111111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45962.373861111111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45962.373861111111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45962.373861111111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45962.373861111111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45962.373861111111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45962.373861111111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45962.373861111111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45962.373861111111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45962.373861111111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45962.373861111111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45962.373861111111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45962.373861111111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45962.373861111111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45962.373861111111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45962.373861111111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45962.373861111111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45962.373861111111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45962.373861111111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45962.373861111111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45962.373861111111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45962.373861111111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45962.373861111111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45962.373861111111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45962.373861111111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45962.373861111111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45962.373861111111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45962.373861111111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45962.373861111111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45962.373861111111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45962.373861111111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45962.373861111111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45962.373861111111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45962.373861111111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45962.373861111111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45962.373861111111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45962.373861111111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45962.373861111111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45962.373861111111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45962.373861111111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45962.373861111111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45962.373861111111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45962.373861111111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45962.373861111111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45962.373861111111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45962.373861111111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45962.373861111111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45962.373861111111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45962.373861111111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45962.373861111111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45962.373861111111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45962.373861111111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45962.373861111111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45962.373861111111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45962.373861111111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45962.373861111111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45962.373861111111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45962.373861111111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45962.373861111111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45962.373861111111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45962.373861111111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45962.373861111111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45962.373861111111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45962.373861111111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45962.373861111111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45962.373861111111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45962.373861111111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45962.373861111111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45962.373861111111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45962.373861111111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45962.373861111111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45962.373861111111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45962.373861111111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45962.373861111111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45962.373861111111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45962.373861111111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45962.373861111111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45962.373861111111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45962.373861111111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45962.373861111111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45962.373861111111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45962.373861111111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45962.373861111111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45962.373861111111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45962.373861111111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45962.373861111111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45962.373861111111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45962.373861111111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45962.373861111111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45962.373861111111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45962.373861111111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45962.373861111111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45962.373861111111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45962.373861111111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45962.373861111111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45962.373861111111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45962.373861111111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45962.373861111111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45962.373861111111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45962.373861111111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45962.373861111111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45962.373861111111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45962.373861111111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45962.373861111111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45962.373861111111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45962.373861111111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45962.373861111111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45962.373861111111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45962.373861111111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45962.373861111111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45962.373861111111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45962.373861111111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45962.373861111111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45962.373861111111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45962.373861111111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45962.373861111111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45962.373861111111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45962.373861111111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45962.373861111111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45962.373861111111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45962.373861111111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45962.373861111111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45962.373861111111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45962.373861111111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45962.373861111111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45962.373861111111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45962.373861111111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45962.373861111111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45962.373861111111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45962.373861111111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45962.373861111111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45962.373861111111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45962.373861111111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45962.373861111111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45962.373861111111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45962.373861111111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45962.373861111111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45962.373861111111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45962.373861111111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45962.373861111111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45962.373861111111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45962.373861111111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45962.373861111111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45962.373861111111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45962.373861111111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45962.373861111111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45962.373861111111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45962.373861111111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45962.373861111111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45962.373861111111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45962.373861111111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45962.373861111111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45962.373861111111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45962.373861111111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45962.373861111111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45962.373861111111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45962.373861111111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45962.373861111111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45962.373861111111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45962.373861111111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45962.373861111111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45962.373861111111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45962.373861111111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45962.373861111111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45962.373861111111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45962.373861111111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45962.373861111111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45962.373861111111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45962.373861111111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45962.373861111111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45962.373861111111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45962.373861111111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45962.373861111111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45962.373861111111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45962.373861111111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45962.373861111111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45962.373861111111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45962.373861111111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45962.373861111111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45962.373861111111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45962.373861111111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45962.373861111111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45962.373861111111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45962.373861111111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45962.373861111111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45962.373861111111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45962.373861111111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45962.373861111111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45962.373861111111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45962.373861111111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45962.373861111111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45962.373861111111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45962.373861111111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45962.373861111111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45962.373861111111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45962.373861111111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45962.373861111111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45962.373861111111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45962.373861111111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45962.373861111111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45962.373861111111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45962.373861111111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45962.373861111111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45962.373861111111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45962.373861111111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45962.373861111111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45962.373861111111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45962.373861111111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45962.373861111111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45962.373861111111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45962.373861111111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45962.373861111111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45962.373861111111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45962.373861111111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45962.373861111111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45962.373861111111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45962.373861111111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45962.373861111111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45962.373861111111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45962.373861111111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45962.373861111111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45962.373861111111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45962.373861111111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45962.373861111111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45962.373861111111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45962.373861111111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45962.373861111111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45962.373861111111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45962.373861111111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45962.373861111111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45962.373861111111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45962.373861111111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45962.373861111111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45962.373861111111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45962.373861111111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45962.373861111111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45962.373861111111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45962.373861111111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45962.373861111111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45962.373861111111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45962.373861111111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45962.373861111111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45962.373861111111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45962.373861111111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45962.373861111111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45962.373861111111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45962.373861111111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45962.373861111111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45962.373861111111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45962.373861111111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45962.373861111111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45962.373861111111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45962.373861111111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45962.373861111111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45962.373861111111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45962.373861111111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45962.373861111111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45962.373861111111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45962.373861111111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45962.373861111111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45962.373861111111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45962.373861111111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45962.373861111111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45962.373861111111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45962.373861111111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45962.373861111111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45962.373861111111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45962.373861111111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45962.373861111111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45962.373861111111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45962.373861111111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45962.373861111111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45962.373861111111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45962.373861111111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45962.373861111111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45962.373861111111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45962.373861111111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45962.373861111111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45962.373861111111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45962.373861111111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45962.373861111111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45962.373861111111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45962.373861111111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45962.373861111111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45962.373861111111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45962.373861111111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45962.373861111111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45962.373861111111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45962.373861111111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45962.373861111111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45962.373861111111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45962.373861111111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45962.373861111111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45962.373861111111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45962.373861111111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45962.373861111111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45962.373861111111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45962.373861111111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45962.373861111111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45962.373861111111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45962.373861111111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45962.373861111111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45962.373861111111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45962.373861111111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45962.373861111111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45962.373861111111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45962.373861111111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45962.373861111111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45962.373861111111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45962.373861111111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45962.373861111111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45962.373861111111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45962.373861111111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45962.373861111111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45962.373861111111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45962.373861111111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45962.373861111111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45962.373861111111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45962.373861111111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45962.373861111111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45962.373861111111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45962.373861111111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45962.373861111111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45962.373861111111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45962.373861111111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45962.373861111111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45962.373861111111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45962.373861111111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45962.373861111111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45962.373861111111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45962.373861111111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45962.373861111111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45962.373861111111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45962.373861111111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45962.373861111111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45962.373861111111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45962.373861111111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45962.373861111111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45962.373861111111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45962.373861111111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45962.373861111111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45962.373861111111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45962.373861111111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45962.373861111111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45962.373861111111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45962.373861111111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45962.373861111111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45962.373861111111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45962.373861111111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45962.373861111111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45962.373861111111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45962.373861111111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45962.373861111111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45962.373861111111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45962.373861111111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45962.373861111111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45962.373861111111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45962.373861111111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45962.373861111111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45962.373861111111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45962.373861111111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45962.373861111111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45962.373861111111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45962.373861111111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45962.373861111111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45962.373861111111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45962.373861111111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45962.373861111111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45962.373861111111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45962.373861111111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45962.373861111111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45962.373861111111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45962.373861111111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45962.373861111111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45962.373861111111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45962.373861111111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45962.373861111111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45962.373861111111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45962.373861111111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45962.373861111111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45962.373861111111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45962.373861111111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45962.373861111111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45962.373861111111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45962.373861111111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45962.373861111111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45962.373861111111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45962.373861111111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45962.373861111111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45962.373861111111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45962.373861111111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45962.373861111111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45962.373861111111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45962.373861111111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45962.373861111111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45962.373861111111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45962.373861111111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45962.373861111111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45962.373861111111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45962.373861111111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45962.373861111111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45962.373861111111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45962.373861111111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45962.373861111111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45962.373861111111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45962.373861111111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45962.373861111111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45962.373861111111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45962.373861111111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45962.373861111111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45962.373861111111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45962.373861111111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45962.373861111111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45962.373861111111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45962.373861111111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45962.373861111111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45962.373861111111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45962.373861111111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45962.373861111111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45962.373861111111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45962.373861111111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45962.373861111111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45962.373861111111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45962.373861111111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45962.373861111111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45962.373861111111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45962.373861111111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45962.373861111111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45962.373861111111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45962.373861111111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45962.373861111111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45962.373861111111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45962.373861111111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45962.373861111111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45962.373861111111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45962.373861111111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45962.373861111111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45962.373861111111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45962.373861111111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45962.373861111111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45962.373861111111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45962.373861111111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45962.373861111111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45962.373861111111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45962.373861111111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45962.373861111111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45962.373861111111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45962.373861111111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45962.373861111111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45962.373861111111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45962.373861111111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45962.373861111111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45962.373861111111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45962.373861111111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45962.373861111111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45962.373861111111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45962.373861111111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45962.373861111111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45962.373861111111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45962.373861111111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45962.373861111111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45962.373861111111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45962.373861111111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45962.373861111111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45962.373861111111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45962.373861111111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45962.373861111111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45962.373861111111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45962.373861111111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45962.373861111111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45962.373861111111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45962.373861111111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45962.373861111111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45962.373861111111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45962.373861111111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45962.373861111111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45962.373861111111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45962.373861111111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45962.373861111111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45962.373861111111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45962.373861111111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45962.373861111111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45962.373861111111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45962.373861111111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45962.373861111111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45962.373861111111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45962.373861111111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45962.373861111111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45962.373861111111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45962.373861111111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45962.373861111111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45962.373861111111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45962.373861111111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45962.373861111111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45962.373861111111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45962.373861111111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45962.373861111111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45962.373861111111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45962.373861111111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45962.373861111111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45962.373861111111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45962.373861111111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45962.373861111111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45962.373861111111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45962.373861111111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45962.373861111111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45962.373861111111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45962.373861111111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45962.373861111111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45962.373861111111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45962.373861111111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45962.373861111111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45962.373861111111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45962.373861111111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45962.373861111111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45962.373861111111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45962.373861111111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45962.373861111111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45962.373861111111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45962.373861111111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tabSelected="1"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258.89314351851499</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1.4051111111111823</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3.9439814812794793E-2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0.13387268518272322</v>
      </c>
      <c r="H5" s="123">
        <v>45962.363958333335</v>
      </c>
      <c r="I5" s="119" t="str">
        <f>IFERROR(VLOOKUP(D5,DB!A:F,6,0),"")</f>
        <v>SCECO</v>
      </c>
      <c r="J5" s="119" t="str">
        <f>IFERROR(VLOOKUP(D5,DB!A:G,7,0),"")</f>
        <v>Dead</v>
      </c>
      <c r="K5" s="125" t="s">
        <v>39126</v>
      </c>
      <c r="L5" s="121" t="str">
        <f>IFERROR(VLOOKUP(D5,DB!A:I,9,0),"")</f>
        <v>Latis</v>
      </c>
    </row>
    <row r="6" spans="1:16" ht="15" customHeight="1">
      <c r="A6" s="119" t="s">
        <v>39127</v>
      </c>
      <c r="B6" s="119" t="str">
        <f>IFERROR(VLOOKUP(D6,DB!A:K,11,0),"")</f>
        <v>R4</v>
      </c>
      <c r="C6" s="120">
        <v>1</v>
      </c>
      <c r="D6" s="121" t="s">
        <v>30331</v>
      </c>
      <c r="E6" s="98" t="s">
        <v>39021</v>
      </c>
      <c r="F6" s="123">
        <v>45962.367523148147</v>
      </c>
      <c r="G6" s="124">
        <f ca="1">IFERROR(NOW()-F6,"")</f>
        <v>6.3379629646078683E-3</v>
      </c>
      <c r="H6" s="123">
        <v>45962.36141203704</v>
      </c>
      <c r="I6" s="119" t="str">
        <f>IFERROR(VLOOKUP(D6,DB!A:F,6,0),"")</f>
        <v>SCECO</v>
      </c>
      <c r="J6" s="119" t="str">
        <f>IFERROR(VLOOKUP(D6,DB!A:G,7,0),"")</f>
        <v>Dead</v>
      </c>
      <c r="K6" s="125" t="s">
        <v>39128</v>
      </c>
      <c r="L6" s="121" t="str">
        <f>IFERROR(VLOOKUP(D6,DB!A:I,9,0),"")</f>
        <v>Latis</v>
      </c>
    </row>
    <row r="7" spans="1:16" ht="15" customHeight="1">
      <c r="A7" s="119"/>
      <c r="B7" s="119" t="str">
        <f>IFERROR(VLOOKUP(D7,DB!A:K,11,0),"")</f>
        <v/>
      </c>
      <c r="C7" s="120"/>
      <c r="D7" s="94"/>
      <c r="E7" s="98"/>
      <c r="F7" s="123"/>
      <c r="G7" s="124">
        <f ca="1">IFERROR(NOW()-F7,"")</f>
        <v>45962.373861111111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45962.373861111111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45962.373861111111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45962.373861111111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45962.373861111111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45962.373861111111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45962.373861111111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45962.373861111111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45962.373861111111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45962.373861111111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45962.373861111111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45962.373861111111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45962.373861111111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45962.373861111111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45962.373861111111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45962.373861111111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45962.373861111111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45962.373861111111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45962.373861111111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45962.373861111111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45962.373861111111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45962.373861111111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45962.373861111111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45962.373861111111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45962.373861111111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45962.373861111111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45962.373861111111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45962.373861111111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45962.373861111111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45962.373861111111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45962.373861111111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45962.373861111111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45962.373861111111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45962.373861111111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45962.373861111111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45962.373861111111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45962.373861111111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45962.373861111111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45962.373861111111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45962.373861111111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45962.373861111111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45962.373861111111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45962.373861111111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45962.373861111111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45962.373861111111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45962.373861111111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45962.373861111111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45962.373861111111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45962.373861111111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45962.373861111111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45962.373861111111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45962.373861111111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45962.373861111111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45962.373861111111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45962.373861111111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45962.373861111111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45962.373861111111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45962.373861111111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45962.373861111111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45962.373861111111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45962.373861111111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45962.373861111111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45962.373861111111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45962.373861111111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45962.373861111111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45962.373861111111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45962.373861111111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45962.373861111111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45962.373861111111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45962.373861111111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45962.373861111111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45962.373861111111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45962.373861111111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45962.373861111111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45962.373861111111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45962.373861111111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45962.373861111111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45962.373861111111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45962.373861111111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45962.373861111111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45962.373861111111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45962.373861111111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45962.373861111111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45962.373861111111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45962.373861111111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45962.373861111111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45962.373861111111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45962.373861111111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45962.373861111111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45962.373861111111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45962.373861111111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45962.373861111111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45962.373861111111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45962.373861111111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45962.373861111111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45962.373861111111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45962.373861111111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45962.373861111111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45962.373861111111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45962.373861111111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45962.373861111111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45962.373861111111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45962.373861111111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45962.373861111111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45962.373861111111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45962.373861111111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45962.373861111111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45962.373861111111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45962.373861111111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45962.373861111111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45962.373861111111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45962.373861111111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45962.373861111111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45962.373861111111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45962.373861111111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45962.373861111111</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45962.373861111111</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70.541800925922871</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39100</v>
      </c>
      <c r="F3" s="38">
        <v>45926.188877314817</v>
      </c>
      <c r="G3" s="144">
        <f t="shared" ref="G3" ca="1" si="0">IFERROR(NOW()-F3,"")</f>
        <v>36.184983796294546</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39100</v>
      </c>
      <c r="F4" s="153">
        <v>45948.661111111112</v>
      </c>
      <c r="G4" s="154">
        <f ca="1">IFERROR(NOW()-F4,"")</f>
        <v>13.712749999998778</v>
      </c>
      <c r="H4" s="153">
        <v>45948.661111111112</v>
      </c>
      <c r="I4" s="152" t="str">
        <f>IFERROR(VLOOKUP(D4,DB!A:F,6,0),"")</f>
        <v>SCECO</v>
      </c>
      <c r="J4" s="152" t="str">
        <f>IFERROR(VLOOKUP(D4,DB!A:G,7,0),"")</f>
        <v>Dead</v>
      </c>
      <c r="K4" s="152" t="s">
        <v>39134</v>
      </c>
      <c r="L4" s="152" t="str">
        <f>IFERROR(VLOOKUP(D4,DB!A:I,9,0),"")</f>
        <v>Latis</v>
      </c>
    </row>
    <row r="5" spans="1:13" ht="15">
      <c r="A5" s="152"/>
      <c r="B5" s="152" t="str">
        <f>IFERROR(VLOOKUP(D5,DB!A:K,11,0),"")</f>
        <v/>
      </c>
      <c r="C5" s="152"/>
      <c r="D5" s="152"/>
      <c r="E5" s="152"/>
      <c r="F5" s="153"/>
      <c r="G5" s="154">
        <f ca="1">IFERROR(NOW()-F5,"")</f>
        <v>45962.373861111111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45962.373861111111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45962.373861111111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45962.373861111111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45962.373861111111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45962.373861111111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45962.373861111111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45962.373861111111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45962.373861111111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45962.373861111111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45962.373861111111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45962.373861111111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45962.373861111111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45962.373861111111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45962.373861111111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45962.373861111111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45962.373861111111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45962.373861111111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45962.373861111111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45962.373861111111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45962.373861111111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45962.373861111111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45962.373861111111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45962.373861111111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45962.373861111111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45962.373861111111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45962.373861111111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45962.373861111111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45962.373861111111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45962.373861111111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45962.373861111111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45962.373861111111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45962.373861111111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45962.373861111111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45962.373861111111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45962.373861111111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45962.373861111111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45962.373861111111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45962.373861111111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45962.373861111111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45962.373861111111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45962.373861111111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45962.373861111111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45962.373861111111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45962.373861111111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45962.373861111111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45962.373861111111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45962.373861111111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45962.373861111111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45962.373861111111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45962.373861111111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45962.373861111111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45962.373861111111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45962.373861111111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45962.373861111111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45962.373861111111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45962.373861111111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45962.373861111111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45962.373861111111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45962.373861111111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45962.373861111111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45962.373861111111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45962.373861111111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45962.373861111111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45962.373861111111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45962.373861111111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45962.373861111111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45962.373861111111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45962.373861111111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45962.373861111111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45962.373861111111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45962.373861111111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45962.373861111111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45962.373861111111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45962.373861111111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45962.373861111111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45962.373861111111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45962.373861111111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45962.373861111111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45962.373861111111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45962.373861111111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45962.373861111111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45962.373861111111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45962.373861111111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45962.373861111111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45962.373861111111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45962.373861111111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45962.373861111111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45962.373861111111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45962.373861111111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45962.373861111111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45962.373861111111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45962.373861111111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45962.373861111111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45962.373861111111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45962.373861111111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45962.373861111111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45962.373861111111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45962.373861111111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45962.373861111111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45962.373861111111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45962.373861111111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45962.373861111111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45962.373861111111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45962.373861111111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45962.373861111111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45962.373861111111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45962.373861111111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45962.373861111111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45962.373861111111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45962.373861111111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45962.373861111111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45962.373861111111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45962.373861111111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45962.373861111111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45962.373861111111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45962.373861111111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45962.373861111111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45962.373861111111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45962.373861111111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45962.373861111111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45962.373861111111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45962.373861111111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45962.373861111111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45962.373861111111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45962.373861111111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45962.373861111111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45962.373861111111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45962.373861111111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45962.373861111111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45962.373861111111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45962.373861111111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45962.373861111111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45962.373861111111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45962.373861111111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45962.373861111111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45962.373861111111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45962.373861111111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45962.373861111111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45962.373861111111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45962.373861111111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45962.373861111111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45962.373861111111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45962.373861111111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45962.373861111111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45962.373861111111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45962.373861111111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45962.373861111111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45962.373861111111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45962.373861111111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45962.373861111111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45962.373861111111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45962.373861111111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45962.373861111111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45962.373861111111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45962.373861111111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45962.373861111111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45962.373861111111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45962.373861111111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45962.373861111111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45962.373861111111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45962.373861111111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45962.373861111111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45962.373861111111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45962.373861111111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45962.373861111111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45962.373861111111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45962.373861111111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45962.373861111111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45962.373861111111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45962.373861111111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45962.373861111111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45962.373861111111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45962.373861111111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45962.373861111111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45962.373861111111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45962.373861111111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45962.373861111111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45962.373861111111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45962.373861111111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45962.373861111111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45962.373861111111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45962.373861111111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45962.373861111111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45962.373861111111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45962.373861111111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45962.373861111111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45962.373861111111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45962.373861111111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45962.373861111111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45962.373861111111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45962.373861111111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45962.373861111111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45962.373861111111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45962.373861111111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45962.373861111111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45962.373861111111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45962.373861111111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45962.373861111111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45962.373861111111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45962.373861111111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45962.373861111111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45962.373861111111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45962.373861111111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45962.373861111111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45962.373861111111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45962.373861111111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45962.373861111111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45962.373861111111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45962.373861111111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45962.373861111111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45962.373861111111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45962.373861111111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45962.373861111111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45962.373861111111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45962.373861111111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45962.373861111111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45962.373861111111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45962.373861111111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45962.373861111111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45962.373861111111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45962.373861111111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45962.373861111111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45962.373861111111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45962.373861111111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45962.373861111111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45962.373861111111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45962.373861111111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45962.373861111111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45962.373861111111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45962.373861111111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45962.373861111111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45962.373861111111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45962.373861111111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45962.373861111111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45962.373861111111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45962.373861111111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45962.373861111111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45962.373861111111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45962.373861111111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45962.373861111111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45962.373861111111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45962.373861111111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45962.373861111111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45962.373861111111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45962.373861111111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45962.373861111111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45962.373861111111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45962.373861111111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45962.373861111111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45962.373861111111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45962.373861111111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45962.373861111111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45962.373861111111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45962.373861111111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45962.373861111111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45962.373861111111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45962.373861111111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45962.373861111111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45962.373861111111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45962.373861111111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45962.373861111111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45962.373861111111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45962.373861111111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45962.373861111111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45962.373861111111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45962.373861111111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45962.373861111111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45962.373861111111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45962.373861111111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45962.373861111111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45962.373861111111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45962.373861111111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45962.373861111111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45962.373861111111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45962.373861111111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45962.373861111111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45962.373861111111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45962.373861111111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45962.373861111111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45962.373861111111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45962.373861111111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45962.373861111111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45962.373861111111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45962.373861111111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45962.373861111111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45962.373861111111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45962.373861111111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45962.373861111111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45962.373861111111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45962.373861111111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45962.373861111111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45962.373861111111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45962.373861111111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45962.373861111111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45962.373861111111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45962.373861111111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45962.373861111111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45962.373861111111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45962.373861111111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45962.373861111111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45962.373861111111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45962.373861111111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45962.373861111111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45962.373861111111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45962.373861111111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45962.373861111111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45962.373861111111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45962.373861111111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45962.373861111111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45962.373861111111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45962.373861111111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45962.373861111111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45962.373861111111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45962.373861111111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45962.373861111111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45962.373861111111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45962.373861111111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45962.373861111111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45962.373861111111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45962.373861111111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45962.373861111111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45962.373861111111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45962.373861111111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45962.373861111111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45962.373861111111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45962.373861111111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45962.373861111111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45962.373861111111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45962.373861111111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45962.373861111111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45962.373861111111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45962.373861111111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45962.373861111111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45962.373861111111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45962.373861111111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45962.373861111111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45962.373861111111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45962.373861111111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45962.373861111111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45962.373861111111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45962.373861111111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45962.373861111111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45962.373861111111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45962.373861111111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45962.373861111111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45962.373861111111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45962.373861111111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45962.373861111111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45962.373861111111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45962.373861111111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45962.373861111111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45962.373861111111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45962.373861111111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45962.373861111111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45962.373861111111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45962.373861111111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45962.373861111111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45962.373861111111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45962.373861111111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45962.373861111111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45962.373861111111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45962.373861111111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45962.373861111111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45962.373861111111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45962.373861111111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45962.373861111111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45962.373861111111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45962.373861111111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45962.373861111111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45962.373861111111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45962.373861111111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45962.373861111111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45962.373861111111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45962.373861111111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45962.373861111111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45962.373861111111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45962.373861111111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45962.373861111111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45962.373861111111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45962.373861111111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45962.373861111111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45962.373861111111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45962.373861111111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45962.373861111111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45962.373861111111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45962.373861111111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45962.373861111111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45962.373861111111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45962.373861111111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45962.373861111111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45962.373861111111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45962.373861111111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45962.373861111111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45962.373861111111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45962.373861111111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45962.373861111111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45962.373861111111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45962.373861111111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45962.373861111111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45962.373861111111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45962.373861111111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45962.373861111111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45962.373861111111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45962.373861111111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45962.373861111111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45962.373861111111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45962.373861111111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45962.373861111111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45962.373861111111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45962.373861111111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45962.373861111111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45962.373861111111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45962.373861111111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45962.373861111111</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2025-11-01T05:59:33Z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